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85" yWindow="122" windowWidth="12118" windowHeight="9115"/>
  </bookViews>
  <sheets>
    <sheet name="Overall result" sheetId="3" r:id="rId1"/>
    <sheet name="Afternoon Singles Scorecards" sheetId="2" r:id="rId2"/>
  </sheets>
  <definedNames>
    <definedName name="TABLE">#REF!</definedName>
  </definedNames>
  <calcPr calcId="125725"/>
</workbook>
</file>

<file path=xl/calcChain.xml><?xml version="1.0" encoding="utf-8"?>
<calcChain xmlns="http://schemas.openxmlformats.org/spreadsheetml/2006/main">
  <c r="T61" i="2"/>
  <c r="BP22"/>
  <c r="CN22"/>
  <c r="L61"/>
  <c r="AJ61"/>
  <c r="AR61"/>
  <c r="CF22"/>
  <c r="AJ22"/>
  <c r="CF61"/>
  <c r="CN61"/>
  <c r="BH61"/>
  <c r="BP61"/>
  <c r="BH22"/>
  <c r="AR22"/>
  <c r="T22"/>
  <c r="L22"/>
  <c r="BW36"/>
  <c r="BY61"/>
  <c r="BX61"/>
  <c r="BW61"/>
  <c r="BA61"/>
  <c r="AZ61"/>
  <c r="AY61"/>
  <c r="AC61"/>
  <c r="AB61"/>
  <c r="AA61"/>
  <c r="E61"/>
  <c r="D61"/>
  <c r="C61"/>
  <c r="BY22"/>
  <c r="BX22"/>
  <c r="BW22"/>
  <c r="BA22"/>
  <c r="AZ22"/>
  <c r="AY22"/>
  <c r="AC22"/>
  <c r="AB22"/>
  <c r="AA22"/>
  <c r="E22"/>
  <c r="D22"/>
  <c r="C22"/>
  <c r="CN34" l="1"/>
  <c r="CN36" s="1"/>
  <c r="CF34"/>
  <c r="CF36" s="1"/>
  <c r="BY34"/>
  <c r="BX34"/>
  <c r="BW34"/>
  <c r="BP34"/>
  <c r="BP36" s="1"/>
  <c r="BH34"/>
  <c r="BH36" s="1"/>
  <c r="BA34"/>
  <c r="AZ34"/>
  <c r="AY34"/>
  <c r="AY36" s="1"/>
  <c r="CE32"/>
  <c r="CG32" s="1"/>
  <c r="CH32" s="1"/>
  <c r="CJ32" s="1"/>
  <c r="CD32"/>
  <c r="CI32" s="1"/>
  <c r="BG32"/>
  <c r="BI32" s="1"/>
  <c r="BJ32" s="1"/>
  <c r="BF32"/>
  <c r="BK32" s="1"/>
  <c r="BL32" s="1"/>
  <c r="CE31"/>
  <c r="CG31" s="1"/>
  <c r="CH31" s="1"/>
  <c r="CD31"/>
  <c r="CI31" s="1"/>
  <c r="BG31"/>
  <c r="BI31" s="1"/>
  <c r="BJ31" s="1"/>
  <c r="BL31" s="1"/>
  <c r="BF31"/>
  <c r="BK31" s="1"/>
  <c r="CE30"/>
  <c r="CG30" s="1"/>
  <c r="CH30" s="1"/>
  <c r="CD30"/>
  <c r="CI30" s="1"/>
  <c r="CJ30" s="1"/>
  <c r="BG30"/>
  <c r="BI30" s="1"/>
  <c r="BJ30" s="1"/>
  <c r="BF30"/>
  <c r="BK30" s="1"/>
  <c r="CE29"/>
  <c r="CG29" s="1"/>
  <c r="CH29" s="1"/>
  <c r="CD29"/>
  <c r="CI29" s="1"/>
  <c r="BG29"/>
  <c r="BI29" s="1"/>
  <c r="BJ29" s="1"/>
  <c r="BF29"/>
  <c r="BK29" s="1"/>
  <c r="CE28"/>
  <c r="CG28" s="1"/>
  <c r="CH28" s="1"/>
  <c r="CD28"/>
  <c r="CI28" s="1"/>
  <c r="CJ28" s="1"/>
  <c r="BG28"/>
  <c r="BI28" s="1"/>
  <c r="BJ28" s="1"/>
  <c r="BL28" s="1"/>
  <c r="BF28"/>
  <c r="BK28" s="1"/>
  <c r="CE27"/>
  <c r="CG27" s="1"/>
  <c r="CH27" s="1"/>
  <c r="CD27"/>
  <c r="CI27" s="1"/>
  <c r="CJ27" s="1"/>
  <c r="BG27"/>
  <c r="BI27" s="1"/>
  <c r="BJ27" s="1"/>
  <c r="BF27"/>
  <c r="BK27" s="1"/>
  <c r="BL27" s="1"/>
  <c r="CE26"/>
  <c r="CG26" s="1"/>
  <c r="CH26" s="1"/>
  <c r="CJ26" s="1"/>
  <c r="CD26"/>
  <c r="CI26" s="1"/>
  <c r="BG26"/>
  <c r="BI26" s="1"/>
  <c r="BJ26" s="1"/>
  <c r="BF26"/>
  <c r="BK26" s="1"/>
  <c r="BL26" s="1"/>
  <c r="CE25"/>
  <c r="CG25" s="1"/>
  <c r="CH25" s="1"/>
  <c r="CD25"/>
  <c r="CI25" s="1"/>
  <c r="BL25"/>
  <c r="BG25"/>
  <c r="BI25" s="1"/>
  <c r="BJ25" s="1"/>
  <c r="BF25"/>
  <c r="BK25" s="1"/>
  <c r="CJ24"/>
  <c r="CE24"/>
  <c r="CG24" s="1"/>
  <c r="CH24" s="1"/>
  <c r="CD24"/>
  <c r="CI24" s="1"/>
  <c r="BG24"/>
  <c r="BI24" s="1"/>
  <c r="BJ24" s="1"/>
  <c r="BF24"/>
  <c r="BK24" s="1"/>
  <c r="BL24" s="1"/>
  <c r="BY36"/>
  <c r="BX36"/>
  <c r="BA36"/>
  <c r="AZ36"/>
  <c r="CE20"/>
  <c r="CG20" s="1"/>
  <c r="CH20" s="1"/>
  <c r="CD20"/>
  <c r="CL20" s="1"/>
  <c r="CQ20" s="1"/>
  <c r="BG20"/>
  <c r="BI20" s="1"/>
  <c r="BJ20" s="1"/>
  <c r="BF20"/>
  <c r="BN20" s="1"/>
  <c r="BS20" s="1"/>
  <c r="BT20" s="1"/>
  <c r="CR19"/>
  <c r="CE19"/>
  <c r="CG19" s="1"/>
  <c r="CH19" s="1"/>
  <c r="CD19"/>
  <c r="CL19" s="1"/>
  <c r="CQ19" s="1"/>
  <c r="BG19"/>
  <c r="BI19" s="1"/>
  <c r="BJ19" s="1"/>
  <c r="BF19"/>
  <c r="BN19" s="1"/>
  <c r="BS19" s="1"/>
  <c r="CE18"/>
  <c r="CG18" s="1"/>
  <c r="CH18" s="1"/>
  <c r="CD18"/>
  <c r="CL18" s="1"/>
  <c r="CQ18" s="1"/>
  <c r="BG18"/>
  <c r="BI18" s="1"/>
  <c r="BJ18" s="1"/>
  <c r="BF18"/>
  <c r="BN18" s="1"/>
  <c r="BS18" s="1"/>
  <c r="BT18" s="1"/>
  <c r="CE17"/>
  <c r="CG17" s="1"/>
  <c r="CH17" s="1"/>
  <c r="CD17"/>
  <c r="CL17" s="1"/>
  <c r="CQ17" s="1"/>
  <c r="CR17" s="1"/>
  <c r="BG17"/>
  <c r="BI17" s="1"/>
  <c r="BJ17" s="1"/>
  <c r="BF17"/>
  <c r="BN17" s="1"/>
  <c r="BS17" s="1"/>
  <c r="CE16"/>
  <c r="CG16" s="1"/>
  <c r="CH16" s="1"/>
  <c r="CD16"/>
  <c r="CL16" s="1"/>
  <c r="CQ16" s="1"/>
  <c r="BG16"/>
  <c r="BI16" s="1"/>
  <c r="BJ16" s="1"/>
  <c r="BF16"/>
  <c r="BN16" s="1"/>
  <c r="BS16" s="1"/>
  <c r="CE15"/>
  <c r="CG15" s="1"/>
  <c r="CH15" s="1"/>
  <c r="CD15"/>
  <c r="CL15" s="1"/>
  <c r="CQ15" s="1"/>
  <c r="BG15"/>
  <c r="BI15" s="1"/>
  <c r="BJ15" s="1"/>
  <c r="BF15"/>
  <c r="BN15" s="1"/>
  <c r="BS15" s="1"/>
  <c r="CE14"/>
  <c r="CG14" s="1"/>
  <c r="CH14" s="1"/>
  <c r="CD14"/>
  <c r="CL14" s="1"/>
  <c r="CQ14" s="1"/>
  <c r="CR14" s="1"/>
  <c r="BG14"/>
  <c r="BI14" s="1"/>
  <c r="BJ14" s="1"/>
  <c r="BF14"/>
  <c r="BN14" s="1"/>
  <c r="BS14" s="1"/>
  <c r="BT14" s="1"/>
  <c r="CE13"/>
  <c r="CG13" s="1"/>
  <c r="CH13" s="1"/>
  <c r="CD13"/>
  <c r="CL13" s="1"/>
  <c r="CQ13" s="1"/>
  <c r="BG13"/>
  <c r="BI13" s="1"/>
  <c r="BJ13" s="1"/>
  <c r="BF13"/>
  <c r="BN13" s="1"/>
  <c r="BS13" s="1"/>
  <c r="CE12"/>
  <c r="CG12" s="1"/>
  <c r="CH12" s="1"/>
  <c r="CD12"/>
  <c r="CL12" s="1"/>
  <c r="CQ12" s="1"/>
  <c r="BG12"/>
  <c r="BI12" s="1"/>
  <c r="BJ12" s="1"/>
  <c r="BF12"/>
  <c r="BN12" s="1"/>
  <c r="BS12" s="1"/>
  <c r="AR34"/>
  <c r="AR36" s="1"/>
  <c r="AJ34"/>
  <c r="AJ36" s="1"/>
  <c r="AC34"/>
  <c r="AC36" s="1"/>
  <c r="AB34"/>
  <c r="AB36" s="1"/>
  <c r="AA34"/>
  <c r="AI32"/>
  <c r="AK32" s="1"/>
  <c r="AL32" s="1"/>
  <c r="AH32"/>
  <c r="AP32" s="1"/>
  <c r="AU32" s="1"/>
  <c r="AI31"/>
  <c r="AK31" s="1"/>
  <c r="AL31" s="1"/>
  <c r="AH31"/>
  <c r="AP31" s="1"/>
  <c r="AU31" s="1"/>
  <c r="AI30"/>
  <c r="AK30" s="1"/>
  <c r="AL30" s="1"/>
  <c r="AH30"/>
  <c r="AP30" s="1"/>
  <c r="AU30" s="1"/>
  <c r="AI29"/>
  <c r="AK29" s="1"/>
  <c r="AL29" s="1"/>
  <c r="AH29"/>
  <c r="AP29" s="1"/>
  <c r="AU29" s="1"/>
  <c r="AI28"/>
  <c r="AK28" s="1"/>
  <c r="AL28" s="1"/>
  <c r="AH28"/>
  <c r="AP28" s="1"/>
  <c r="AU28" s="1"/>
  <c r="AI27"/>
  <c r="AK27" s="1"/>
  <c r="AL27" s="1"/>
  <c r="AH27"/>
  <c r="AP27" s="1"/>
  <c r="AU27" s="1"/>
  <c r="AI26"/>
  <c r="AK26" s="1"/>
  <c r="AL26" s="1"/>
  <c r="AH26"/>
  <c r="AP26" s="1"/>
  <c r="AU26" s="1"/>
  <c r="AI25"/>
  <c r="AK25" s="1"/>
  <c r="AL25" s="1"/>
  <c r="AH25"/>
  <c r="AP25" s="1"/>
  <c r="AU25" s="1"/>
  <c r="AI24"/>
  <c r="AK24" s="1"/>
  <c r="AL24" s="1"/>
  <c r="AH24"/>
  <c r="AP24" s="1"/>
  <c r="AU24" s="1"/>
  <c r="AA36"/>
  <c r="AK20"/>
  <c r="AL20" s="1"/>
  <c r="AI20"/>
  <c r="AQ20" s="1"/>
  <c r="AS20" s="1"/>
  <c r="AT20" s="1"/>
  <c r="AH20"/>
  <c r="AP20" s="1"/>
  <c r="AU20" s="1"/>
  <c r="AI19"/>
  <c r="AQ19" s="1"/>
  <c r="AS19" s="1"/>
  <c r="AT19" s="1"/>
  <c r="AH19"/>
  <c r="AP19" s="1"/>
  <c r="AU19" s="1"/>
  <c r="AV19" s="1"/>
  <c r="AI18"/>
  <c r="AQ18" s="1"/>
  <c r="AS18" s="1"/>
  <c r="AT18" s="1"/>
  <c r="AH18"/>
  <c r="AP18" s="1"/>
  <c r="AU18" s="1"/>
  <c r="AV18" s="1"/>
  <c r="AI17"/>
  <c r="AQ17" s="1"/>
  <c r="AS17" s="1"/>
  <c r="AT17" s="1"/>
  <c r="AH17"/>
  <c r="AP17" s="1"/>
  <c r="AU17" s="1"/>
  <c r="AI16"/>
  <c r="AQ16" s="1"/>
  <c r="AS16" s="1"/>
  <c r="AT16" s="1"/>
  <c r="AH16"/>
  <c r="AP16" s="1"/>
  <c r="AU16" s="1"/>
  <c r="AI15"/>
  <c r="AQ15" s="1"/>
  <c r="AS15" s="1"/>
  <c r="AT15" s="1"/>
  <c r="AH15"/>
  <c r="AP15" s="1"/>
  <c r="AU15" s="1"/>
  <c r="AV15" s="1"/>
  <c r="AI14"/>
  <c r="AQ14" s="1"/>
  <c r="AS14" s="1"/>
  <c r="AT14" s="1"/>
  <c r="AH14"/>
  <c r="AP14" s="1"/>
  <c r="AU14" s="1"/>
  <c r="AV14" s="1"/>
  <c r="AI13"/>
  <c r="AQ13" s="1"/>
  <c r="AS13" s="1"/>
  <c r="AT13" s="1"/>
  <c r="AH13"/>
  <c r="AP13" s="1"/>
  <c r="AU13" s="1"/>
  <c r="AI12"/>
  <c r="AQ12" s="1"/>
  <c r="AS12" s="1"/>
  <c r="AT12" s="1"/>
  <c r="AH12"/>
  <c r="AP12" s="1"/>
  <c r="AU12" s="1"/>
  <c r="AV12" s="1"/>
  <c r="AH59"/>
  <c r="AH55"/>
  <c r="CN73"/>
  <c r="CN75" s="1"/>
  <c r="CF73"/>
  <c r="CF75" s="1"/>
  <c r="BX73"/>
  <c r="BX75" s="1"/>
  <c r="BP73"/>
  <c r="BP75" s="1"/>
  <c r="BH73"/>
  <c r="BH75" s="1"/>
  <c r="AZ73"/>
  <c r="AZ75" s="1"/>
  <c r="AR73"/>
  <c r="AR75" s="1"/>
  <c r="AJ73"/>
  <c r="AJ75" s="1"/>
  <c r="AB73"/>
  <c r="AB75" s="1"/>
  <c r="T73"/>
  <c r="T75" s="1"/>
  <c r="L73"/>
  <c r="L75" s="1"/>
  <c r="E73"/>
  <c r="D73"/>
  <c r="C73"/>
  <c r="AH71"/>
  <c r="K71"/>
  <c r="S71" s="1"/>
  <c r="U71" s="1"/>
  <c r="V71" s="1"/>
  <c r="X71" s="1"/>
  <c r="J71"/>
  <c r="R71" s="1"/>
  <c r="W71" s="1"/>
  <c r="BG70"/>
  <c r="AH70"/>
  <c r="K70"/>
  <c r="M70" s="1"/>
  <c r="N70" s="1"/>
  <c r="J70"/>
  <c r="R70" s="1"/>
  <c r="W70" s="1"/>
  <c r="AI69"/>
  <c r="AH69"/>
  <c r="K69"/>
  <c r="S69" s="1"/>
  <c r="U69" s="1"/>
  <c r="V69" s="1"/>
  <c r="J69"/>
  <c r="O69" s="1"/>
  <c r="AI68"/>
  <c r="K68"/>
  <c r="M68" s="1"/>
  <c r="N68" s="1"/>
  <c r="P68" s="1"/>
  <c r="J68"/>
  <c r="O68" s="1"/>
  <c r="AH67"/>
  <c r="K67"/>
  <c r="S67" s="1"/>
  <c r="U67" s="1"/>
  <c r="V67" s="1"/>
  <c r="J67"/>
  <c r="R67" s="1"/>
  <c r="W67" s="1"/>
  <c r="BG66"/>
  <c r="AH66"/>
  <c r="K66"/>
  <c r="M66" s="1"/>
  <c r="N66" s="1"/>
  <c r="J66"/>
  <c r="R66" s="1"/>
  <c r="W66" s="1"/>
  <c r="AI65"/>
  <c r="AH65"/>
  <c r="K65"/>
  <c r="S65" s="1"/>
  <c r="U65" s="1"/>
  <c r="V65" s="1"/>
  <c r="J65"/>
  <c r="O65" s="1"/>
  <c r="P65" s="1"/>
  <c r="AI64"/>
  <c r="K64"/>
  <c r="M64" s="1"/>
  <c r="N64" s="1"/>
  <c r="P64" s="1"/>
  <c r="J64"/>
  <c r="O64" s="1"/>
  <c r="AC73"/>
  <c r="K63"/>
  <c r="S63" s="1"/>
  <c r="U63" s="1"/>
  <c r="V63" s="1"/>
  <c r="J63"/>
  <c r="R63" s="1"/>
  <c r="W63" s="1"/>
  <c r="E75"/>
  <c r="D75"/>
  <c r="C75"/>
  <c r="BG59"/>
  <c r="AI59"/>
  <c r="AQ59" s="1"/>
  <c r="AS59" s="1"/>
  <c r="AT59" s="1"/>
  <c r="K59"/>
  <c r="M59" s="1"/>
  <c r="N59" s="1"/>
  <c r="J59"/>
  <c r="R59" s="1"/>
  <c r="W59" s="1"/>
  <c r="AI58"/>
  <c r="AH58"/>
  <c r="K58"/>
  <c r="S58" s="1"/>
  <c r="U58" s="1"/>
  <c r="V58" s="1"/>
  <c r="J58"/>
  <c r="O58" s="1"/>
  <c r="AI57"/>
  <c r="AH57"/>
  <c r="BF57"/>
  <c r="K57"/>
  <c r="M57" s="1"/>
  <c r="N57" s="1"/>
  <c r="J57"/>
  <c r="O57" s="1"/>
  <c r="P57" s="1"/>
  <c r="AH56"/>
  <c r="K56"/>
  <c r="S56" s="1"/>
  <c r="U56" s="1"/>
  <c r="V56" s="1"/>
  <c r="J56"/>
  <c r="R56" s="1"/>
  <c r="W56" s="1"/>
  <c r="AI55"/>
  <c r="K55"/>
  <c r="M55" s="1"/>
  <c r="N55" s="1"/>
  <c r="J55"/>
  <c r="R55" s="1"/>
  <c r="W55" s="1"/>
  <c r="AH54"/>
  <c r="K54"/>
  <c r="M54" s="1"/>
  <c r="N54" s="1"/>
  <c r="J54"/>
  <c r="O54" s="1"/>
  <c r="AI53"/>
  <c r="AH53"/>
  <c r="BF53"/>
  <c r="P53"/>
  <c r="K53"/>
  <c r="M53" s="1"/>
  <c r="N53" s="1"/>
  <c r="J53"/>
  <c r="O53" s="1"/>
  <c r="AI52"/>
  <c r="AK52" s="1"/>
  <c r="AL52" s="1"/>
  <c r="AH52"/>
  <c r="S52"/>
  <c r="U52" s="1"/>
  <c r="V52" s="1"/>
  <c r="X52" s="1"/>
  <c r="K52"/>
  <c r="M52" s="1"/>
  <c r="N52" s="1"/>
  <c r="J52"/>
  <c r="R52" s="1"/>
  <c r="W52" s="1"/>
  <c r="AI51"/>
  <c r="K51"/>
  <c r="M51" s="1"/>
  <c r="N51" s="1"/>
  <c r="J51"/>
  <c r="R51" s="1"/>
  <c r="W51" s="1"/>
  <c r="T34"/>
  <c r="T36" s="1"/>
  <c r="L34"/>
  <c r="E34"/>
  <c r="D34"/>
  <c r="C34"/>
  <c r="K32"/>
  <c r="S32" s="1"/>
  <c r="U32" s="1"/>
  <c r="V32" s="1"/>
  <c r="J32"/>
  <c r="O32" s="1"/>
  <c r="K31"/>
  <c r="S31" s="1"/>
  <c r="U31" s="1"/>
  <c r="V31" s="1"/>
  <c r="J31"/>
  <c r="R31" s="1"/>
  <c r="W31" s="1"/>
  <c r="K30"/>
  <c r="M30" s="1"/>
  <c r="N30" s="1"/>
  <c r="J30"/>
  <c r="O30" s="1"/>
  <c r="K29"/>
  <c r="M29" s="1"/>
  <c r="N29" s="1"/>
  <c r="P29" s="1"/>
  <c r="J29"/>
  <c r="O29" s="1"/>
  <c r="K28"/>
  <c r="M28" s="1"/>
  <c r="N28" s="1"/>
  <c r="J28"/>
  <c r="R28" s="1"/>
  <c r="W28" s="1"/>
  <c r="K27"/>
  <c r="M27" s="1"/>
  <c r="N27" s="1"/>
  <c r="J27"/>
  <c r="R27" s="1"/>
  <c r="W27" s="1"/>
  <c r="K26"/>
  <c r="M26" s="1"/>
  <c r="N26" s="1"/>
  <c r="J26"/>
  <c r="R26" s="1"/>
  <c r="W26" s="1"/>
  <c r="K25"/>
  <c r="M25" s="1"/>
  <c r="N25" s="1"/>
  <c r="J25"/>
  <c r="R25" s="1"/>
  <c r="W25" s="1"/>
  <c r="K24"/>
  <c r="S24" s="1"/>
  <c r="U24" s="1"/>
  <c r="V24" s="1"/>
  <c r="J24"/>
  <c r="R24" s="1"/>
  <c r="W24" s="1"/>
  <c r="D36"/>
  <c r="K20"/>
  <c r="S20" s="1"/>
  <c r="U20" s="1"/>
  <c r="V20" s="1"/>
  <c r="J20"/>
  <c r="R20" s="1"/>
  <c r="W20" s="1"/>
  <c r="K19"/>
  <c r="S19" s="1"/>
  <c r="U19" s="1"/>
  <c r="V19" s="1"/>
  <c r="J19"/>
  <c r="R19" s="1"/>
  <c r="W19" s="1"/>
  <c r="K18"/>
  <c r="J18"/>
  <c r="O18" s="1"/>
  <c r="K17"/>
  <c r="M17" s="1"/>
  <c r="N17" s="1"/>
  <c r="J17"/>
  <c r="O17" s="1"/>
  <c r="K16"/>
  <c r="S16" s="1"/>
  <c r="U16" s="1"/>
  <c r="V16" s="1"/>
  <c r="J16"/>
  <c r="K15"/>
  <c r="M15" s="1"/>
  <c r="N15" s="1"/>
  <c r="J15"/>
  <c r="R15" s="1"/>
  <c r="W15" s="1"/>
  <c r="K14"/>
  <c r="S14" s="1"/>
  <c r="U14" s="1"/>
  <c r="V14" s="1"/>
  <c r="J14"/>
  <c r="K13"/>
  <c r="M13" s="1"/>
  <c r="N13" s="1"/>
  <c r="J13"/>
  <c r="R13" s="1"/>
  <c r="W13" s="1"/>
  <c r="K12"/>
  <c r="M12" s="1"/>
  <c r="N12" s="1"/>
  <c r="J12"/>
  <c r="R12" s="1"/>
  <c r="W12" s="1"/>
  <c r="S17"/>
  <c r="U17" s="1"/>
  <c r="V17" s="1"/>
  <c r="R17"/>
  <c r="W17" s="1"/>
  <c r="P30"/>
  <c r="X67" l="1"/>
  <c r="X19"/>
  <c r="X31"/>
  <c r="X20"/>
  <c r="CM16"/>
  <c r="CO16" s="1"/>
  <c r="CP16" s="1"/>
  <c r="BO18"/>
  <c r="BQ18" s="1"/>
  <c r="BR18" s="1"/>
  <c r="AK13"/>
  <c r="AL13" s="1"/>
  <c r="AK16"/>
  <c r="AL16" s="1"/>
  <c r="AK17"/>
  <c r="AL17" s="1"/>
  <c r="M63"/>
  <c r="N63" s="1"/>
  <c r="S64"/>
  <c r="U64" s="1"/>
  <c r="V64" s="1"/>
  <c r="M65"/>
  <c r="N65" s="1"/>
  <c r="BO14"/>
  <c r="BQ14" s="1"/>
  <c r="BR14" s="1"/>
  <c r="CM19"/>
  <c r="CO19" s="1"/>
  <c r="CP19" s="1"/>
  <c r="BO20"/>
  <c r="BQ20" s="1"/>
  <c r="BR20" s="1"/>
  <c r="O13"/>
  <c r="BO12"/>
  <c r="BQ12" s="1"/>
  <c r="BR12" s="1"/>
  <c r="CM14"/>
  <c r="CO14" s="1"/>
  <c r="CP14" s="1"/>
  <c r="AK12"/>
  <c r="AL12" s="1"/>
  <c r="AK15"/>
  <c r="AL15" s="1"/>
  <c r="AK19"/>
  <c r="AL19" s="1"/>
  <c r="BO16"/>
  <c r="BQ16" s="1"/>
  <c r="BR16" s="1"/>
  <c r="CM17"/>
  <c r="CO17" s="1"/>
  <c r="CP17" s="1"/>
  <c r="X56"/>
  <c r="X63"/>
  <c r="P54"/>
  <c r="CR16"/>
  <c r="CJ25"/>
  <c r="CJ31"/>
  <c r="CJ29"/>
  <c r="BT12"/>
  <c r="BT16"/>
  <c r="BL29"/>
  <c r="BL30"/>
  <c r="AV13"/>
  <c r="AV16"/>
  <c r="AV20"/>
  <c r="AV17"/>
  <c r="X24"/>
  <c r="CR13"/>
  <c r="P17"/>
  <c r="AK59"/>
  <c r="AL59" s="1"/>
  <c r="AI71"/>
  <c r="AK71" s="1"/>
  <c r="AL71" s="1"/>
  <c r="S54"/>
  <c r="U54" s="1"/>
  <c r="V54" s="1"/>
  <c r="AI67"/>
  <c r="AK67" s="1"/>
  <c r="AL67" s="1"/>
  <c r="AH68"/>
  <c r="AP68" s="1"/>
  <c r="AU68" s="1"/>
  <c r="R69"/>
  <c r="W69" s="1"/>
  <c r="X69" s="1"/>
  <c r="AI70"/>
  <c r="BF71"/>
  <c r="BN71" s="1"/>
  <c r="BS71" s="1"/>
  <c r="M56"/>
  <c r="N56" s="1"/>
  <c r="AI63"/>
  <c r="AK63" s="1"/>
  <c r="AL63" s="1"/>
  <c r="AH64"/>
  <c r="AP64" s="1"/>
  <c r="AU64" s="1"/>
  <c r="R65"/>
  <c r="W65" s="1"/>
  <c r="X65" s="1"/>
  <c r="AI66"/>
  <c r="BF67"/>
  <c r="BN67" s="1"/>
  <c r="BS67" s="1"/>
  <c r="S68"/>
  <c r="U68" s="1"/>
  <c r="V68" s="1"/>
  <c r="M71"/>
  <c r="N71" s="1"/>
  <c r="AC75"/>
  <c r="AI54"/>
  <c r="AK54" s="1"/>
  <c r="AL54" s="1"/>
  <c r="M58"/>
  <c r="N58" s="1"/>
  <c r="P58" s="1"/>
  <c r="M67"/>
  <c r="N67" s="1"/>
  <c r="M69"/>
  <c r="N69" s="1"/>
  <c r="P69" s="1"/>
  <c r="CM13"/>
  <c r="CO13" s="1"/>
  <c r="CP13" s="1"/>
  <c r="CM18"/>
  <c r="CO18" s="1"/>
  <c r="CP18" s="1"/>
  <c r="CR18" s="1"/>
  <c r="CM12"/>
  <c r="CO12" s="1"/>
  <c r="CP12" s="1"/>
  <c r="CR12" s="1"/>
  <c r="CM15"/>
  <c r="CO15" s="1"/>
  <c r="CP15" s="1"/>
  <c r="CR15" s="1"/>
  <c r="CM20"/>
  <c r="CO20" s="1"/>
  <c r="CP20" s="1"/>
  <c r="CR20" s="1"/>
  <c r="BO13"/>
  <c r="BQ13" s="1"/>
  <c r="BR13" s="1"/>
  <c r="BT13" s="1"/>
  <c r="BO15"/>
  <c r="BQ15" s="1"/>
  <c r="BR15" s="1"/>
  <c r="BT15" s="1"/>
  <c r="BO17"/>
  <c r="BQ17" s="1"/>
  <c r="BR17" s="1"/>
  <c r="BT17" s="1"/>
  <c r="BO19"/>
  <c r="BQ19" s="1"/>
  <c r="BR19" s="1"/>
  <c r="BT19" s="1"/>
  <c r="AK14"/>
  <c r="AL14" s="1"/>
  <c r="AK18"/>
  <c r="AL18" s="1"/>
  <c r="S30"/>
  <c r="U30" s="1"/>
  <c r="V30" s="1"/>
  <c r="S27"/>
  <c r="U27" s="1"/>
  <c r="V27" s="1"/>
  <c r="X27" s="1"/>
  <c r="S26"/>
  <c r="U26" s="1"/>
  <c r="V26" s="1"/>
  <c r="X26" s="1"/>
  <c r="M20"/>
  <c r="N20" s="1"/>
  <c r="M16"/>
  <c r="N16" s="1"/>
  <c r="S13"/>
  <c r="U13" s="1"/>
  <c r="V13" s="1"/>
  <c r="X13" s="1"/>
  <c r="O28"/>
  <c r="P28" s="1"/>
  <c r="O26"/>
  <c r="P26" s="1"/>
  <c r="O24"/>
  <c r="O12"/>
  <c r="P12" s="1"/>
  <c r="BO24"/>
  <c r="BQ24" s="1"/>
  <c r="BR24" s="1"/>
  <c r="CM24"/>
  <c r="CO24" s="1"/>
  <c r="CP24" s="1"/>
  <c r="BO25"/>
  <c r="BQ25" s="1"/>
  <c r="BR25" s="1"/>
  <c r="CM25"/>
  <c r="CO25" s="1"/>
  <c r="CP25" s="1"/>
  <c r="BO26"/>
  <c r="BQ26" s="1"/>
  <c r="BR26" s="1"/>
  <c r="CM26"/>
  <c r="CO26" s="1"/>
  <c r="CP26" s="1"/>
  <c r="BO27"/>
  <c r="BQ27" s="1"/>
  <c r="BR27" s="1"/>
  <c r="CM27"/>
  <c r="CO27" s="1"/>
  <c r="CP27" s="1"/>
  <c r="BO28"/>
  <c r="BQ28" s="1"/>
  <c r="BR28" s="1"/>
  <c r="CM28"/>
  <c r="CO28" s="1"/>
  <c r="CP28" s="1"/>
  <c r="BO29"/>
  <c r="BQ29" s="1"/>
  <c r="BR29" s="1"/>
  <c r="CM29"/>
  <c r="CO29" s="1"/>
  <c r="CP29" s="1"/>
  <c r="BO30"/>
  <c r="BQ30" s="1"/>
  <c r="BR30" s="1"/>
  <c r="CM30"/>
  <c r="CO30" s="1"/>
  <c r="CP30" s="1"/>
  <c r="BO31"/>
  <c r="BQ31" s="1"/>
  <c r="BR31" s="1"/>
  <c r="CM31"/>
  <c r="CO31" s="1"/>
  <c r="CP31" s="1"/>
  <c r="BO32"/>
  <c r="BQ32" s="1"/>
  <c r="BR32" s="1"/>
  <c r="CM32"/>
  <c r="CO32" s="1"/>
  <c r="CP32" s="1"/>
  <c r="BK12"/>
  <c r="BL12" s="1"/>
  <c r="CI12"/>
  <c r="CJ12" s="1"/>
  <c r="BK13"/>
  <c r="BL13" s="1"/>
  <c r="CI13"/>
  <c r="CJ13" s="1"/>
  <c r="BK14"/>
  <c r="BL14" s="1"/>
  <c r="CI14"/>
  <c r="CJ14" s="1"/>
  <c r="BK15"/>
  <c r="BL15" s="1"/>
  <c r="CI15"/>
  <c r="CJ15" s="1"/>
  <c r="BK16"/>
  <c r="BL16" s="1"/>
  <c r="CI16"/>
  <c r="CJ16" s="1"/>
  <c r="BK17"/>
  <c r="BL17" s="1"/>
  <c r="CI17"/>
  <c r="CJ17" s="1"/>
  <c r="BK18"/>
  <c r="BL18" s="1"/>
  <c r="CI18"/>
  <c r="CJ18" s="1"/>
  <c r="BK19"/>
  <c r="BL19" s="1"/>
  <c r="CI19"/>
  <c r="CJ19" s="1"/>
  <c r="BK20"/>
  <c r="BL20" s="1"/>
  <c r="CI20"/>
  <c r="CJ20" s="1"/>
  <c r="BN24"/>
  <c r="BS24" s="1"/>
  <c r="BT24" s="1"/>
  <c r="CL24"/>
  <c r="CQ24" s="1"/>
  <c r="CR24" s="1"/>
  <c r="BN25"/>
  <c r="BS25" s="1"/>
  <c r="BT25" s="1"/>
  <c r="CL25"/>
  <c r="CQ25" s="1"/>
  <c r="CR25" s="1"/>
  <c r="BN26"/>
  <c r="BS26" s="1"/>
  <c r="BT26" s="1"/>
  <c r="CL26"/>
  <c r="CQ26" s="1"/>
  <c r="CR26" s="1"/>
  <c r="BN27"/>
  <c r="BS27" s="1"/>
  <c r="BT27" s="1"/>
  <c r="CL27"/>
  <c r="CQ27" s="1"/>
  <c r="CR27" s="1"/>
  <c r="BN28"/>
  <c r="BS28" s="1"/>
  <c r="BT28" s="1"/>
  <c r="CL28"/>
  <c r="CQ28" s="1"/>
  <c r="CR28" s="1"/>
  <c r="BN29"/>
  <c r="BS29" s="1"/>
  <c r="BT29" s="1"/>
  <c r="CL29"/>
  <c r="CQ29" s="1"/>
  <c r="CR29" s="1"/>
  <c r="BN30"/>
  <c r="BS30" s="1"/>
  <c r="BT30" s="1"/>
  <c r="CL30"/>
  <c r="CQ30" s="1"/>
  <c r="CR30" s="1"/>
  <c r="BN31"/>
  <c r="BS31" s="1"/>
  <c r="BT31" s="1"/>
  <c r="CL31"/>
  <c r="CQ31" s="1"/>
  <c r="CR31" s="1"/>
  <c r="BN32"/>
  <c r="BS32" s="1"/>
  <c r="BT32" s="1"/>
  <c r="CL32"/>
  <c r="CQ32" s="1"/>
  <c r="CR32" s="1"/>
  <c r="AM12"/>
  <c r="AN12" s="1"/>
  <c r="AM13"/>
  <c r="AN13" s="1"/>
  <c r="AM14"/>
  <c r="AN14" s="1"/>
  <c r="AM15"/>
  <c r="AN15" s="1"/>
  <c r="AM16"/>
  <c r="AN16" s="1"/>
  <c r="AM17"/>
  <c r="AN17" s="1"/>
  <c r="AM18"/>
  <c r="AN18" s="1"/>
  <c r="AM19"/>
  <c r="AN19" s="1"/>
  <c r="AM20"/>
  <c r="AN20" s="1"/>
  <c r="AM24"/>
  <c r="AN24" s="1"/>
  <c r="AM25"/>
  <c r="AN25" s="1"/>
  <c r="AM26"/>
  <c r="AN26" s="1"/>
  <c r="AM27"/>
  <c r="AN27" s="1"/>
  <c r="AM28"/>
  <c r="AN28" s="1"/>
  <c r="AM29"/>
  <c r="AN29" s="1"/>
  <c r="AM30"/>
  <c r="AN30" s="1"/>
  <c r="AM31"/>
  <c r="AN31" s="1"/>
  <c r="AM32"/>
  <c r="AN32" s="1"/>
  <c r="AQ24"/>
  <c r="AS24" s="1"/>
  <c r="AT24" s="1"/>
  <c r="AV24" s="1"/>
  <c r="AQ25"/>
  <c r="AS25" s="1"/>
  <c r="AT25" s="1"/>
  <c r="AV25" s="1"/>
  <c r="AQ26"/>
  <c r="AS26" s="1"/>
  <c r="AT26" s="1"/>
  <c r="AV26" s="1"/>
  <c r="AQ27"/>
  <c r="AS27" s="1"/>
  <c r="AT27" s="1"/>
  <c r="AV27" s="1"/>
  <c r="AQ28"/>
  <c r="AS28" s="1"/>
  <c r="AT28" s="1"/>
  <c r="AV28" s="1"/>
  <c r="AQ29"/>
  <c r="AS29" s="1"/>
  <c r="AT29" s="1"/>
  <c r="AV29" s="1"/>
  <c r="AQ30"/>
  <c r="AS30" s="1"/>
  <c r="AT30" s="1"/>
  <c r="AV30" s="1"/>
  <c r="AQ31"/>
  <c r="AS31" s="1"/>
  <c r="AT31" s="1"/>
  <c r="AV31" s="1"/>
  <c r="AQ32"/>
  <c r="AS32" s="1"/>
  <c r="AT32" s="1"/>
  <c r="AV32" s="1"/>
  <c r="AP53"/>
  <c r="AU53" s="1"/>
  <c r="AM53"/>
  <c r="AM54"/>
  <c r="AP54"/>
  <c r="AU54" s="1"/>
  <c r="AP56"/>
  <c r="AU56" s="1"/>
  <c r="AM56"/>
  <c r="BN57"/>
  <c r="BS57" s="1"/>
  <c r="BK57"/>
  <c r="AK58"/>
  <c r="AL58" s="1"/>
  <c r="AQ58"/>
  <c r="AS58" s="1"/>
  <c r="AT58" s="1"/>
  <c r="AM59"/>
  <c r="AP59"/>
  <c r="AU59" s="1"/>
  <c r="AV59" s="1"/>
  <c r="BG63"/>
  <c r="CE63"/>
  <c r="AK64"/>
  <c r="AL64" s="1"/>
  <c r="AQ64"/>
  <c r="AS64" s="1"/>
  <c r="AT64" s="1"/>
  <c r="AM65"/>
  <c r="AP65"/>
  <c r="AU65" s="1"/>
  <c r="AP67"/>
  <c r="AU67" s="1"/>
  <c r="AM67"/>
  <c r="AN67" s="1"/>
  <c r="BF68"/>
  <c r="CD68"/>
  <c r="AM70"/>
  <c r="AP70"/>
  <c r="AU70" s="1"/>
  <c r="AQ51"/>
  <c r="AS51" s="1"/>
  <c r="AT51" s="1"/>
  <c r="AK51"/>
  <c r="AL51" s="1"/>
  <c r="BG52"/>
  <c r="CE52"/>
  <c r="BN53"/>
  <c r="BS53" s="1"/>
  <c r="BK53"/>
  <c r="CD54"/>
  <c r="AQ55"/>
  <c r="AS55" s="1"/>
  <c r="AT55" s="1"/>
  <c r="AK55"/>
  <c r="AL55" s="1"/>
  <c r="CD56"/>
  <c r="AM58"/>
  <c r="AP58"/>
  <c r="AU58" s="1"/>
  <c r="CD59"/>
  <c r="BF64"/>
  <c r="CD64"/>
  <c r="AM66"/>
  <c r="AP66"/>
  <c r="AU66" s="1"/>
  <c r="AP52"/>
  <c r="AU52" s="1"/>
  <c r="AM52"/>
  <c r="AN52" s="1"/>
  <c r="AM55"/>
  <c r="AP55"/>
  <c r="AU55" s="1"/>
  <c r="AK57"/>
  <c r="AL57" s="1"/>
  <c r="AQ57"/>
  <c r="AS57" s="1"/>
  <c r="AT57" s="1"/>
  <c r="CD58"/>
  <c r="BI59"/>
  <c r="BJ59" s="1"/>
  <c r="BO59"/>
  <c r="BQ59" s="1"/>
  <c r="BR59" s="1"/>
  <c r="BW73"/>
  <c r="AY73"/>
  <c r="AK69"/>
  <c r="AL69" s="1"/>
  <c r="AQ69"/>
  <c r="AS69" s="1"/>
  <c r="AT69" s="1"/>
  <c r="BI70"/>
  <c r="BJ70" s="1"/>
  <c r="BO70"/>
  <c r="BQ70" s="1"/>
  <c r="BR70" s="1"/>
  <c r="BG71"/>
  <c r="CE71"/>
  <c r="CD52"/>
  <c r="AK53"/>
  <c r="AL53" s="1"/>
  <c r="AQ53"/>
  <c r="AS53" s="1"/>
  <c r="AT53" s="1"/>
  <c r="BG54"/>
  <c r="CE54"/>
  <c r="CD55"/>
  <c r="BG56"/>
  <c r="CE56"/>
  <c r="AP57"/>
  <c r="AU57" s="1"/>
  <c r="AV57" s="1"/>
  <c r="AM57"/>
  <c r="AN57" s="1"/>
  <c r="AK65"/>
  <c r="AL65" s="1"/>
  <c r="AQ65"/>
  <c r="AS65" s="1"/>
  <c r="AT65" s="1"/>
  <c r="BI66"/>
  <c r="BJ66" s="1"/>
  <c r="BO66"/>
  <c r="BQ66" s="1"/>
  <c r="BR66" s="1"/>
  <c r="BG67"/>
  <c r="CE67"/>
  <c r="AK68"/>
  <c r="AL68" s="1"/>
  <c r="AQ68"/>
  <c r="AS68" s="1"/>
  <c r="AT68" s="1"/>
  <c r="AM69"/>
  <c r="AN69" s="1"/>
  <c r="AP69"/>
  <c r="AU69" s="1"/>
  <c r="AV69" s="1"/>
  <c r="AP71"/>
  <c r="AU71" s="1"/>
  <c r="AM71"/>
  <c r="AN71" s="1"/>
  <c r="O52"/>
  <c r="P52" s="1"/>
  <c r="BF52"/>
  <c r="S53"/>
  <c r="U53" s="1"/>
  <c r="V53" s="1"/>
  <c r="R54"/>
  <c r="W54" s="1"/>
  <c r="X54" s="1"/>
  <c r="O56"/>
  <c r="P56" s="1"/>
  <c r="AI56"/>
  <c r="BF56"/>
  <c r="S57"/>
  <c r="U57" s="1"/>
  <c r="V57" s="1"/>
  <c r="R58"/>
  <c r="W58" s="1"/>
  <c r="X58" s="1"/>
  <c r="O63"/>
  <c r="P63" s="1"/>
  <c r="O67"/>
  <c r="P67" s="1"/>
  <c r="AM68"/>
  <c r="AN68" s="1"/>
  <c r="O71"/>
  <c r="P71" s="1"/>
  <c r="AA73"/>
  <c r="O51"/>
  <c r="P51" s="1"/>
  <c r="R53"/>
  <c r="W53" s="1"/>
  <c r="X53" s="1"/>
  <c r="O55"/>
  <c r="P55" s="1"/>
  <c r="BF55"/>
  <c r="R57"/>
  <c r="W57" s="1"/>
  <c r="O59"/>
  <c r="P59" s="1"/>
  <c r="BF59"/>
  <c r="CE59"/>
  <c r="AA75"/>
  <c r="AH63"/>
  <c r="R64"/>
  <c r="W64" s="1"/>
  <c r="X64" s="1"/>
  <c r="O66"/>
  <c r="P66" s="1"/>
  <c r="CE66"/>
  <c r="CD67"/>
  <c r="R68"/>
  <c r="W68" s="1"/>
  <c r="X68" s="1"/>
  <c r="O70"/>
  <c r="P70" s="1"/>
  <c r="CE70"/>
  <c r="S51"/>
  <c r="U51" s="1"/>
  <c r="V51" s="1"/>
  <c r="X51" s="1"/>
  <c r="AH51"/>
  <c r="AQ52"/>
  <c r="AS52" s="1"/>
  <c r="AT52" s="1"/>
  <c r="BF54"/>
  <c r="S55"/>
  <c r="U55" s="1"/>
  <c r="V55" s="1"/>
  <c r="X55" s="1"/>
  <c r="BF58"/>
  <c r="S59"/>
  <c r="U59" s="1"/>
  <c r="V59" s="1"/>
  <c r="X59" s="1"/>
  <c r="AQ63"/>
  <c r="AS63" s="1"/>
  <c r="AT63" s="1"/>
  <c r="BF63"/>
  <c r="S66"/>
  <c r="U66" s="1"/>
  <c r="V66" s="1"/>
  <c r="X66" s="1"/>
  <c r="S70"/>
  <c r="U70" s="1"/>
  <c r="V70" s="1"/>
  <c r="X70" s="1"/>
  <c r="E36"/>
  <c r="M32"/>
  <c r="N32" s="1"/>
  <c r="P32" s="1"/>
  <c r="S28"/>
  <c r="U28" s="1"/>
  <c r="V28" s="1"/>
  <c r="X28" s="1"/>
  <c r="S25"/>
  <c r="U25" s="1"/>
  <c r="V25" s="1"/>
  <c r="X25" s="1"/>
  <c r="S15"/>
  <c r="U15" s="1"/>
  <c r="V15" s="1"/>
  <c r="X15" s="1"/>
  <c r="M14"/>
  <c r="N14" s="1"/>
  <c r="R18"/>
  <c r="W18" s="1"/>
  <c r="X18" s="1"/>
  <c r="O20"/>
  <c r="P20" s="1"/>
  <c r="O25"/>
  <c r="P25" s="1"/>
  <c r="O27"/>
  <c r="P27" s="1"/>
  <c r="R29"/>
  <c r="W29" s="1"/>
  <c r="O31"/>
  <c r="X17"/>
  <c r="P13"/>
  <c r="M24"/>
  <c r="N24" s="1"/>
  <c r="P24" s="1"/>
  <c r="M19"/>
  <c r="N19" s="1"/>
  <c r="C36"/>
  <c r="O19"/>
  <c r="S12"/>
  <c r="U12" s="1"/>
  <c r="V12" s="1"/>
  <c r="X12" s="1"/>
  <c r="M31"/>
  <c r="N31" s="1"/>
  <c r="P31" s="1"/>
  <c r="S29"/>
  <c r="U29" s="1"/>
  <c r="V29" s="1"/>
  <c r="X29" s="1"/>
  <c r="R30"/>
  <c r="W30" s="1"/>
  <c r="O15"/>
  <c r="P15" s="1"/>
  <c r="R16"/>
  <c r="W16" s="1"/>
  <c r="X16" s="1"/>
  <c r="O16"/>
  <c r="S18"/>
  <c r="U18" s="1"/>
  <c r="V18" s="1"/>
  <c r="M18"/>
  <c r="N18" s="1"/>
  <c r="P18" s="1"/>
  <c r="O14"/>
  <c r="P14" s="1"/>
  <c r="R14"/>
  <c r="W14" s="1"/>
  <c r="X14" s="1"/>
  <c r="R32"/>
  <c r="W32" s="1"/>
  <c r="X32" s="1"/>
  <c r="L36"/>
  <c r="BL34" l="1"/>
  <c r="P16"/>
  <c r="P22" s="1"/>
  <c r="P19"/>
  <c r="CJ34"/>
  <c r="P61"/>
  <c r="AV58"/>
  <c r="AV53"/>
  <c r="AV68"/>
  <c r="AN58"/>
  <c r="AN59"/>
  <c r="AN54"/>
  <c r="P73"/>
  <c r="BT22"/>
  <c r="AV22"/>
  <c r="AN34"/>
  <c r="X30"/>
  <c r="X34" s="1"/>
  <c r="BL22"/>
  <c r="BL36" s="1"/>
  <c r="AV55"/>
  <c r="AV65"/>
  <c r="AV52"/>
  <c r="AV64"/>
  <c r="AN22"/>
  <c r="AN36" s="1"/>
  <c r="AV34"/>
  <c r="CJ22"/>
  <c r="CJ36" s="1"/>
  <c r="CR22"/>
  <c r="CR34"/>
  <c r="BT34"/>
  <c r="X73"/>
  <c r="X57"/>
  <c r="X61" s="1"/>
  <c r="AN55"/>
  <c r="AN53"/>
  <c r="AN65"/>
  <c r="BK67"/>
  <c r="AQ54"/>
  <c r="AS54" s="1"/>
  <c r="AT54" s="1"/>
  <c r="AV54" s="1"/>
  <c r="CD71"/>
  <c r="CL71" s="1"/>
  <c r="CQ71" s="1"/>
  <c r="AY75"/>
  <c r="CD65"/>
  <c r="BF65"/>
  <c r="CD69"/>
  <c r="BF69"/>
  <c r="AQ71"/>
  <c r="AS71" s="1"/>
  <c r="AT71" s="1"/>
  <c r="AV71" s="1"/>
  <c r="AM64"/>
  <c r="AN64" s="1"/>
  <c r="AQ66"/>
  <c r="AS66" s="1"/>
  <c r="AT66" s="1"/>
  <c r="AV66" s="1"/>
  <c r="AK66"/>
  <c r="AL66" s="1"/>
  <c r="AN66" s="1"/>
  <c r="BK71"/>
  <c r="AQ70"/>
  <c r="AS70" s="1"/>
  <c r="AT70" s="1"/>
  <c r="AV70" s="1"/>
  <c r="AK70"/>
  <c r="AL70" s="1"/>
  <c r="AN70" s="1"/>
  <c r="AQ67"/>
  <c r="AS67" s="1"/>
  <c r="AT67" s="1"/>
  <c r="AV67" s="1"/>
  <c r="CE64"/>
  <c r="BG64"/>
  <c r="CE53"/>
  <c r="BG53"/>
  <c r="BF66"/>
  <c r="CD66"/>
  <c r="BN54"/>
  <c r="BS54" s="1"/>
  <c r="BK54"/>
  <c r="CG66"/>
  <c r="CH66" s="1"/>
  <c r="CM66"/>
  <c r="CO66" s="1"/>
  <c r="CP66" s="1"/>
  <c r="CG71"/>
  <c r="CH71" s="1"/>
  <c r="CM71"/>
  <c r="CO71" s="1"/>
  <c r="CP71" s="1"/>
  <c r="BO52"/>
  <c r="BQ52" s="1"/>
  <c r="BR52" s="1"/>
  <c r="BI52"/>
  <c r="BJ52" s="1"/>
  <c r="AM51"/>
  <c r="AN51" s="1"/>
  <c r="AP51"/>
  <c r="AU51" s="1"/>
  <c r="AV51" s="1"/>
  <c r="BF70"/>
  <c r="CD70"/>
  <c r="CI67"/>
  <c r="CL67"/>
  <c r="CQ67" s="1"/>
  <c r="BG65"/>
  <c r="CE65"/>
  <c r="BG58"/>
  <c r="CE58"/>
  <c r="CD57"/>
  <c r="CD53"/>
  <c r="BG51"/>
  <c r="CE51"/>
  <c r="BO67"/>
  <c r="BQ67" s="1"/>
  <c r="BR67" s="1"/>
  <c r="BT67" s="1"/>
  <c r="BI67"/>
  <c r="BJ67" s="1"/>
  <c r="BO56"/>
  <c r="BQ56" s="1"/>
  <c r="BR56" s="1"/>
  <c r="BI56"/>
  <c r="BJ56" s="1"/>
  <c r="BI54"/>
  <c r="BJ54" s="1"/>
  <c r="BO54"/>
  <c r="BQ54" s="1"/>
  <c r="BR54" s="1"/>
  <c r="CL58"/>
  <c r="CQ58" s="1"/>
  <c r="CI58"/>
  <c r="CL59"/>
  <c r="CQ59" s="1"/>
  <c r="CI59"/>
  <c r="CI56"/>
  <c r="CL56"/>
  <c r="CQ56" s="1"/>
  <c r="CG52"/>
  <c r="CH52" s="1"/>
  <c r="CM52"/>
  <c r="CO52" s="1"/>
  <c r="CP52" s="1"/>
  <c r="BO63"/>
  <c r="BQ63" s="1"/>
  <c r="BR63" s="1"/>
  <c r="BI63"/>
  <c r="BJ63" s="1"/>
  <c r="BA73"/>
  <c r="BN58"/>
  <c r="BS58" s="1"/>
  <c r="BK58"/>
  <c r="BG69"/>
  <c r="CE69"/>
  <c r="BK59"/>
  <c r="BL59" s="1"/>
  <c r="BN59"/>
  <c r="BS59" s="1"/>
  <c r="BT59" s="1"/>
  <c r="BK56"/>
  <c r="BL56" s="1"/>
  <c r="BN56"/>
  <c r="BS56" s="1"/>
  <c r="BT56" s="1"/>
  <c r="CG59"/>
  <c r="CH59" s="1"/>
  <c r="CM59"/>
  <c r="CO59" s="1"/>
  <c r="CP59" s="1"/>
  <c r="BF51"/>
  <c r="BG55"/>
  <c r="CE55"/>
  <c r="CL55"/>
  <c r="CQ55" s="1"/>
  <c r="CI55"/>
  <c r="CL54"/>
  <c r="CQ54" s="1"/>
  <c r="CI54"/>
  <c r="CI68"/>
  <c r="CL68"/>
  <c r="CQ68" s="1"/>
  <c r="CE68"/>
  <c r="BG68"/>
  <c r="BK63"/>
  <c r="BN63"/>
  <c r="BS63" s="1"/>
  <c r="CE57"/>
  <c r="BG57"/>
  <c r="CG70"/>
  <c r="CH70" s="1"/>
  <c r="CM70"/>
  <c r="CO70" s="1"/>
  <c r="CP70" s="1"/>
  <c r="AP63"/>
  <c r="AU63" s="1"/>
  <c r="AV63" s="1"/>
  <c r="AM63"/>
  <c r="AN63" s="1"/>
  <c r="AK56"/>
  <c r="AL56" s="1"/>
  <c r="AN56" s="1"/>
  <c r="AQ56"/>
  <c r="AS56" s="1"/>
  <c r="AT56" s="1"/>
  <c r="AV56" s="1"/>
  <c r="CG67"/>
  <c r="CH67" s="1"/>
  <c r="CM67"/>
  <c r="CO67" s="1"/>
  <c r="CP67" s="1"/>
  <c r="CG56"/>
  <c r="CH56" s="1"/>
  <c r="CM56"/>
  <c r="CO56" s="1"/>
  <c r="CP56" s="1"/>
  <c r="CG54"/>
  <c r="CH54" s="1"/>
  <c r="CM54"/>
  <c r="CO54" s="1"/>
  <c r="CP54" s="1"/>
  <c r="CI52"/>
  <c r="CJ52" s="1"/>
  <c r="CL52"/>
  <c r="CQ52" s="1"/>
  <c r="CR52" s="1"/>
  <c r="BN64"/>
  <c r="BS64" s="1"/>
  <c r="BK64"/>
  <c r="CG63"/>
  <c r="CH63" s="1"/>
  <c r="CM63"/>
  <c r="CO63" s="1"/>
  <c r="CP63" s="1"/>
  <c r="BK55"/>
  <c r="BN55"/>
  <c r="BS55" s="1"/>
  <c r="BK52"/>
  <c r="BL52" s="1"/>
  <c r="BN52"/>
  <c r="BS52" s="1"/>
  <c r="BO71"/>
  <c r="BQ71" s="1"/>
  <c r="BR71" s="1"/>
  <c r="BT71" s="1"/>
  <c r="BI71"/>
  <c r="BJ71" s="1"/>
  <c r="CI64"/>
  <c r="CL64"/>
  <c r="CQ64" s="1"/>
  <c r="BN68"/>
  <c r="BS68" s="1"/>
  <c r="BK68"/>
  <c r="BW75"/>
  <c r="CD63"/>
  <c r="P34"/>
  <c r="X22"/>
  <c r="BT36" l="1"/>
  <c r="P75"/>
  <c r="CR67"/>
  <c r="CJ54"/>
  <c r="X75"/>
  <c r="CR36"/>
  <c r="AV36"/>
  <c r="BT54"/>
  <c r="BT52"/>
  <c r="BT63"/>
  <c r="CR54"/>
  <c r="CR59"/>
  <c r="CR56"/>
  <c r="CR71"/>
  <c r="AV73"/>
  <c r="AV61"/>
  <c r="BL63"/>
  <c r="BL71"/>
  <c r="BL67"/>
  <c r="BL54"/>
  <c r="CJ56"/>
  <c r="CJ67"/>
  <c r="CJ59"/>
  <c r="AN73"/>
  <c r="AN61"/>
  <c r="CI71"/>
  <c r="CJ71" s="1"/>
  <c r="BA75"/>
  <c r="CI65"/>
  <c r="CL65"/>
  <c r="CQ65" s="1"/>
  <c r="BN65"/>
  <c r="BS65" s="1"/>
  <c r="BK65"/>
  <c r="CI69"/>
  <c r="CL69"/>
  <c r="CQ69" s="1"/>
  <c r="BN69"/>
  <c r="BS69" s="1"/>
  <c r="BK69"/>
  <c r="CM57"/>
  <c r="CO57" s="1"/>
  <c r="CP57" s="1"/>
  <c r="CG57"/>
  <c r="CH57" s="1"/>
  <c r="BI55"/>
  <c r="BJ55" s="1"/>
  <c r="BL55" s="1"/>
  <c r="BO55"/>
  <c r="BQ55" s="1"/>
  <c r="BR55" s="1"/>
  <c r="BT55" s="1"/>
  <c r="BK70"/>
  <c r="BL70" s="1"/>
  <c r="BN70"/>
  <c r="BS70" s="1"/>
  <c r="BT70" s="1"/>
  <c r="BK66"/>
  <c r="BL66" s="1"/>
  <c r="BN66"/>
  <c r="BS66" s="1"/>
  <c r="BT66" s="1"/>
  <c r="BI68"/>
  <c r="BJ68" s="1"/>
  <c r="BL68" s="1"/>
  <c r="BO68"/>
  <c r="BQ68" s="1"/>
  <c r="BR68" s="1"/>
  <c r="BT68" s="1"/>
  <c r="CG55"/>
  <c r="CH55" s="1"/>
  <c r="CJ55" s="1"/>
  <c r="CM55"/>
  <c r="CO55" s="1"/>
  <c r="CP55" s="1"/>
  <c r="CR55" s="1"/>
  <c r="BI69"/>
  <c r="BJ69" s="1"/>
  <c r="BO69"/>
  <c r="BQ69" s="1"/>
  <c r="BR69" s="1"/>
  <c r="CG51"/>
  <c r="CH51" s="1"/>
  <c r="CM51"/>
  <c r="CO51" s="1"/>
  <c r="CP51" s="1"/>
  <c r="CG65"/>
  <c r="CH65" s="1"/>
  <c r="CM65"/>
  <c r="CO65" s="1"/>
  <c r="CP65" s="1"/>
  <c r="BI64"/>
  <c r="BJ64" s="1"/>
  <c r="BL64" s="1"/>
  <c r="BO64"/>
  <c r="BQ64" s="1"/>
  <c r="BR64" s="1"/>
  <c r="BT64" s="1"/>
  <c r="CD51"/>
  <c r="CG69"/>
  <c r="CH69" s="1"/>
  <c r="CM69"/>
  <c r="CO69" s="1"/>
  <c r="CP69" s="1"/>
  <c r="BI58"/>
  <c r="BJ58" s="1"/>
  <c r="BL58" s="1"/>
  <c r="BO58"/>
  <c r="BQ58" s="1"/>
  <c r="BR58" s="1"/>
  <c r="BT58" s="1"/>
  <c r="CM53"/>
  <c r="CO53" s="1"/>
  <c r="CP53" s="1"/>
  <c r="CG53"/>
  <c r="CH53" s="1"/>
  <c r="BY73"/>
  <c r="CM68"/>
  <c r="CO68" s="1"/>
  <c r="CP68" s="1"/>
  <c r="CR68" s="1"/>
  <c r="CG68"/>
  <c r="CH68" s="1"/>
  <c r="CJ68" s="1"/>
  <c r="BI51"/>
  <c r="BJ51" s="1"/>
  <c r="BO51"/>
  <c r="BQ51" s="1"/>
  <c r="BR51" s="1"/>
  <c r="BI65"/>
  <c r="BJ65" s="1"/>
  <c r="BO65"/>
  <c r="BQ65" s="1"/>
  <c r="BR65" s="1"/>
  <c r="CM64"/>
  <c r="CO64" s="1"/>
  <c r="CP64" s="1"/>
  <c r="CR64" s="1"/>
  <c r="CG64"/>
  <c r="CH64" s="1"/>
  <c r="CJ64" s="1"/>
  <c r="CI63"/>
  <c r="CJ63" s="1"/>
  <c r="CL63"/>
  <c r="CQ63" s="1"/>
  <c r="CR63" s="1"/>
  <c r="BI57"/>
  <c r="BJ57" s="1"/>
  <c r="BL57" s="1"/>
  <c r="BO57"/>
  <c r="BQ57" s="1"/>
  <c r="BR57" s="1"/>
  <c r="BT57" s="1"/>
  <c r="BK51"/>
  <c r="BL51" s="1"/>
  <c r="BN51"/>
  <c r="BS51" s="1"/>
  <c r="CI57"/>
  <c r="CL57"/>
  <c r="CQ57" s="1"/>
  <c r="CR57" s="1"/>
  <c r="CL70"/>
  <c r="CQ70" s="1"/>
  <c r="CR70" s="1"/>
  <c r="CI70"/>
  <c r="CJ70" s="1"/>
  <c r="CL66"/>
  <c r="CQ66" s="1"/>
  <c r="CR66" s="1"/>
  <c r="CI66"/>
  <c r="CJ66" s="1"/>
  <c r="CI53"/>
  <c r="CL53"/>
  <c r="CQ53" s="1"/>
  <c r="CR53" s="1"/>
  <c r="CG58"/>
  <c r="CH58" s="1"/>
  <c r="CJ58" s="1"/>
  <c r="CM58"/>
  <c r="CO58" s="1"/>
  <c r="CP58" s="1"/>
  <c r="CR58" s="1"/>
  <c r="BI53"/>
  <c r="BJ53" s="1"/>
  <c r="BL53" s="1"/>
  <c r="BO53"/>
  <c r="BQ53" s="1"/>
  <c r="BR53" s="1"/>
  <c r="BT53" s="1"/>
  <c r="X36"/>
  <c r="P36"/>
  <c r="CJ53" l="1"/>
  <c r="BT51"/>
  <c r="BT61" s="1"/>
  <c r="BT69"/>
  <c r="BT65"/>
  <c r="CR69"/>
  <c r="CR73" s="1"/>
  <c r="CR65"/>
  <c r="AV75"/>
  <c r="BL61"/>
  <c r="BL69"/>
  <c r="BL65"/>
  <c r="CJ57"/>
  <c r="CJ69"/>
  <c r="CJ65"/>
  <c r="AN75"/>
  <c r="BY75"/>
  <c r="CL51"/>
  <c r="CQ51" s="1"/>
  <c r="CR51" s="1"/>
  <c r="CR61" s="1"/>
  <c r="CI51"/>
  <c r="CJ51" s="1"/>
  <c r="CJ61" s="1"/>
  <c r="CJ73" l="1"/>
  <c r="CJ75" s="1"/>
  <c r="BL73"/>
  <c r="BL75" s="1"/>
  <c r="CR75"/>
  <c r="BT73"/>
  <c r="BT75" s="1"/>
</calcChain>
</file>

<file path=xl/sharedStrings.xml><?xml version="1.0" encoding="utf-8"?>
<sst xmlns="http://schemas.openxmlformats.org/spreadsheetml/2006/main" count="289" uniqueCount="67">
  <si>
    <t>DATE:&gt;&gt;</t>
  </si>
  <si>
    <t>Handicaps</t>
  </si>
  <si>
    <t>Handicaps &gt;&gt;&gt;</t>
  </si>
  <si>
    <t>Hole</t>
  </si>
  <si>
    <t>Par</t>
  </si>
  <si>
    <t>HCP</t>
  </si>
  <si>
    <t>Gross Score</t>
  </si>
  <si>
    <t>S'ford Points</t>
  </si>
  <si>
    <t>Out</t>
  </si>
  <si>
    <t>OUT</t>
  </si>
  <si>
    <t>In</t>
  </si>
  <si>
    <t>IN</t>
  </si>
  <si>
    <t>Total</t>
  </si>
  <si>
    <t>SCORE</t>
  </si>
  <si>
    <t>SSS 66</t>
  </si>
  <si>
    <t>Info only</t>
  </si>
  <si>
    <t>Yellow Yards</t>
  </si>
  <si>
    <t>Match 1</t>
  </si>
  <si>
    <t>Match 2</t>
  </si>
  <si>
    <t>Match 3</t>
  </si>
  <si>
    <t>Match 4</t>
  </si>
  <si>
    <t>Match 5</t>
  </si>
  <si>
    <t>Match 6</t>
  </si>
  <si>
    <t>Match 7</t>
  </si>
  <si>
    <t>Match 8</t>
  </si>
  <si>
    <t>Yards</t>
  </si>
  <si>
    <t>S. I.</t>
  </si>
  <si>
    <t>-</t>
  </si>
  <si>
    <t>OVERALL RESULTS</t>
  </si>
  <si>
    <t>(Winning team / score highlighted in green)</t>
  </si>
  <si>
    <t>18 HOLE SINGLES MATCHES</t>
  </si>
  <si>
    <t>Points</t>
  </si>
  <si>
    <t>WW2019 Team Challenge Day, Singles Matches (individual winner highlighted in Green)</t>
  </si>
  <si>
    <t>Dave Coates</t>
  </si>
  <si>
    <t>Andy Dodd</t>
  </si>
  <si>
    <t>Bryan Mountford</t>
  </si>
  <si>
    <t>Bernie Fitzsimmon</t>
  </si>
  <si>
    <t>31</t>
  </si>
  <si>
    <t>41</t>
  </si>
  <si>
    <t>26</t>
  </si>
  <si>
    <t>36</t>
  </si>
  <si>
    <t>John Ford</t>
  </si>
  <si>
    <t>Mark Wilson</t>
  </si>
  <si>
    <t>34</t>
  </si>
  <si>
    <t>38</t>
  </si>
  <si>
    <t>Jim Rooks</t>
  </si>
  <si>
    <t>Alan Welsh</t>
  </si>
  <si>
    <t>39</t>
  </si>
  <si>
    <t>25</t>
  </si>
  <si>
    <t>Dave Watts</t>
  </si>
  <si>
    <t>Gary West</t>
  </si>
  <si>
    <t>29</t>
  </si>
  <si>
    <t>Andy Trewick</t>
  </si>
  <si>
    <t>Dave Sanders</t>
  </si>
  <si>
    <t>37</t>
  </si>
  <si>
    <t>30</t>
  </si>
  <si>
    <t>Ian Gunn</t>
  </si>
  <si>
    <t>Derek Griffiths</t>
  </si>
  <si>
    <t>Paul Baker (G)</t>
  </si>
  <si>
    <t>Eddie Harrison</t>
  </si>
  <si>
    <t>Jim's Team</t>
  </si>
  <si>
    <t>Eddie's Team</t>
  </si>
  <si>
    <t>3</t>
  </si>
  <si>
    <t>5</t>
  </si>
  <si>
    <t>Jim's</t>
  </si>
  <si>
    <t>Eddie's</t>
  </si>
  <si>
    <t>Paul Baker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</si>
</sst>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d\-mmm"/>
    <numFmt numFmtId="165" formatCode="hh:mm\ AM/PM_)"/>
    <numFmt numFmtId="166" formatCode="0;\-0;;@"/>
  </numFmts>
  <fonts count="49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11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8"/>
      <name val="MS Sans Serif"/>
      <family val="2"/>
    </font>
    <font>
      <sz val="2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MS Sans Serif"/>
      <family val="2"/>
    </font>
    <font>
      <sz val="8"/>
      <name val="MS Sans Serif"/>
      <family val="2"/>
    </font>
    <font>
      <sz val="12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11"/>
      <name val="MS Sans Serif"/>
      <family val="2"/>
    </font>
    <font>
      <sz val="10"/>
      <color indexed="8"/>
      <name val="MS Sans Serif"/>
      <family val="2"/>
    </font>
    <font>
      <sz val="11"/>
      <color indexed="8"/>
      <name val="MS Sans Serif"/>
      <family val="2"/>
    </font>
    <font>
      <b/>
      <u/>
      <sz val="18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18"/>
      <name val="Arial"/>
      <family val="2"/>
    </font>
    <font>
      <sz val="8"/>
      <color indexed="8"/>
      <name val="MS Sans Serif"/>
      <family val="2"/>
    </font>
    <font>
      <b/>
      <sz val="9"/>
      <color indexed="8"/>
      <name val="Arial"/>
      <family val="2"/>
    </font>
    <font>
      <b/>
      <sz val="20"/>
      <color rgb="FF0070C0"/>
      <name val="Arial"/>
      <family val="2"/>
    </font>
    <font>
      <b/>
      <sz val="20"/>
      <color rgb="FFFF0000"/>
      <name val="Arial"/>
      <family val="2"/>
    </font>
    <font>
      <b/>
      <sz val="12"/>
      <name val="MS Sans Serif"/>
      <family val="2"/>
    </font>
    <font>
      <b/>
      <sz val="12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4FC3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righ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0" fillId="0" borderId="0" xfId="0" applyBorder="1" applyProtection="1"/>
    <xf numFmtId="0" fontId="0" fillId="2" borderId="2" xfId="0" applyFill="1" applyBorder="1" applyProtection="1"/>
    <xf numFmtId="0" fontId="0" fillId="0" borderId="0" xfId="0" applyBorder="1" applyAlignment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7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/>
    <xf numFmtId="0" fontId="9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0" fillId="2" borderId="7" xfId="0" applyFill="1" applyBorder="1" applyProtection="1"/>
    <xf numFmtId="0" fontId="11" fillId="3" borderId="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9" fillId="6" borderId="9" xfId="0" applyFont="1" applyFill="1" applyBorder="1" applyAlignment="1" applyProtection="1">
      <alignment horizontal="center" vertical="center"/>
    </xf>
    <xf numFmtId="0" fontId="19" fillId="5" borderId="9" xfId="0" applyFont="1" applyFill="1" applyBorder="1" applyAlignment="1" applyProtection="1">
      <alignment horizontal="center" vertical="center"/>
    </xf>
    <xf numFmtId="0" fontId="19" fillId="7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2" borderId="18" xfId="0" applyNumberFormat="1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19" fillId="6" borderId="11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9" fillId="7" borderId="16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2" borderId="1" xfId="0" applyFont="1" applyFill="1" applyBorder="1" applyProtection="1"/>
    <xf numFmtId="0" fontId="11" fillId="2" borderId="0" xfId="0" applyFont="1" applyFill="1" applyBorder="1" applyProtection="1"/>
    <xf numFmtId="0" fontId="4" fillId="2" borderId="0" xfId="0" applyFont="1" applyFill="1" applyBorder="1" applyProtection="1"/>
    <xf numFmtId="0" fontId="0" fillId="2" borderId="1" xfId="0" applyFill="1" applyBorder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166" fontId="14" fillId="2" borderId="0" xfId="0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wrapText="1"/>
    </xf>
    <xf numFmtId="166" fontId="13" fillId="2" borderId="0" xfId="0" applyNumberFormat="1" applyFont="1" applyFill="1" applyBorder="1" applyAlignment="1" applyProtection="1">
      <alignment horizontal="center" wrapText="1"/>
    </xf>
    <xf numFmtId="166" fontId="13" fillId="2" borderId="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20" fillId="6" borderId="11" xfId="0" applyFont="1" applyFill="1" applyBorder="1" applyAlignment="1" applyProtection="1">
      <alignment horizontal="center" vertical="center"/>
      <protection hidden="1"/>
    </xf>
    <xf numFmtId="0" fontId="20" fillId="5" borderId="12" xfId="0" applyFont="1" applyFill="1" applyBorder="1" applyAlignment="1" applyProtection="1">
      <alignment horizontal="center" vertical="center"/>
      <protection hidden="1"/>
    </xf>
    <xf numFmtId="0" fontId="20" fillId="7" borderId="16" xfId="0" applyFont="1" applyFill="1" applyBorder="1" applyAlignment="1" applyProtection="1">
      <alignment horizontal="center" vertical="center"/>
      <protection hidden="1"/>
    </xf>
    <xf numFmtId="0" fontId="14" fillId="2" borderId="26" xfId="0" applyNumberFormat="1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4" fillId="0" borderId="26" xfId="0" applyFont="1" applyFill="1" applyBorder="1" applyAlignment="1" applyProtection="1">
      <alignment horizontal="center" vertical="center"/>
      <protection hidden="1"/>
    </xf>
    <xf numFmtId="0" fontId="14" fillId="0" borderId="27" xfId="0" applyFont="1" applyFill="1" applyBorder="1" applyAlignment="1" applyProtection="1">
      <alignment horizontal="center" vertical="center"/>
      <protection hidden="1"/>
    </xf>
    <xf numFmtId="0" fontId="21" fillId="5" borderId="10" xfId="0" applyNumberFormat="1" applyFont="1" applyFill="1" applyBorder="1" applyAlignment="1" applyProtection="1">
      <alignment horizontal="center" vertical="center"/>
      <protection hidden="1"/>
    </xf>
    <xf numFmtId="0" fontId="22" fillId="6" borderId="11" xfId="0" applyFont="1" applyFill="1" applyBorder="1" applyAlignment="1" applyProtection="1">
      <alignment horizontal="center" vertical="center"/>
      <protection hidden="1"/>
    </xf>
    <xf numFmtId="0" fontId="22" fillId="5" borderId="12" xfId="0" applyFont="1" applyFill="1" applyBorder="1" applyAlignment="1" applyProtection="1">
      <alignment horizontal="center" vertical="center"/>
      <protection hidden="1"/>
    </xf>
    <xf numFmtId="0" fontId="22" fillId="7" borderId="16" xfId="0" applyFont="1" applyFill="1" applyBorder="1" applyAlignment="1" applyProtection="1">
      <alignment horizontal="center" vertical="center"/>
      <protection hidden="1"/>
    </xf>
    <xf numFmtId="0" fontId="3" fillId="8" borderId="10" xfId="1" applyNumberFormat="1" applyFont="1" applyFill="1" applyBorder="1" applyAlignment="1" applyProtection="1">
      <alignment horizontal="center" vertical="center"/>
      <protection hidden="1"/>
    </xf>
    <xf numFmtId="0" fontId="14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29" fillId="2" borderId="29" xfId="0" applyFont="1" applyFill="1" applyBorder="1" applyAlignment="1" applyProtection="1">
      <alignment horizontal="left"/>
      <protection locked="0"/>
    </xf>
    <xf numFmtId="164" fontId="2" fillId="2" borderId="30" xfId="0" applyNumberFormat="1" applyFont="1" applyFill="1" applyBorder="1" applyAlignment="1" applyProtection="1">
      <alignment horizontal="left" vertical="center"/>
    </xf>
    <xf numFmtId="0" fontId="2" fillId="2" borderId="30" xfId="0" applyFont="1" applyFill="1" applyBorder="1" applyAlignment="1" applyProtection="1">
      <alignment horizontal="right" vertical="center"/>
    </xf>
    <xf numFmtId="18" fontId="2" fillId="2" borderId="30" xfId="0" applyNumberFormat="1" applyFont="1" applyFill="1" applyBorder="1" applyAlignment="1" applyProtection="1">
      <alignment horizontal="left" vertical="center"/>
    </xf>
    <xf numFmtId="0" fontId="2" fillId="2" borderId="30" xfId="0" applyFont="1" applyFill="1" applyBorder="1" applyProtection="1"/>
    <xf numFmtId="165" fontId="2" fillId="2" borderId="30" xfId="0" applyNumberFormat="1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left"/>
    </xf>
    <xf numFmtId="0" fontId="30" fillId="2" borderId="30" xfId="0" applyFont="1" applyFill="1" applyBorder="1" applyAlignment="1" applyProtection="1">
      <alignment horizontal="center" vertical="center"/>
    </xf>
    <xf numFmtId="164" fontId="31" fillId="2" borderId="30" xfId="0" applyNumberFormat="1" applyFont="1" applyFill="1" applyBorder="1" applyAlignment="1" applyProtection="1">
      <alignment horizontal="left" vertical="center" shrinkToFit="1"/>
      <protection hidden="1"/>
    </xf>
    <xf numFmtId="0" fontId="2" fillId="2" borderId="30" xfId="0" applyFont="1" applyFill="1" applyBorder="1" applyProtection="1">
      <protection hidden="1"/>
    </xf>
    <xf numFmtId="18" fontId="31" fillId="2" borderId="31" xfId="0" applyNumberFormat="1" applyFont="1" applyFill="1" applyBorder="1" applyAlignment="1" applyProtection="1">
      <alignment horizontal="left" vertical="center" shrinkToFit="1"/>
      <protection hidden="1"/>
    </xf>
    <xf numFmtId="0" fontId="3" fillId="2" borderId="0" xfId="0" applyFont="1" applyFill="1" applyBorder="1" applyAlignment="1" applyProtection="1"/>
    <xf numFmtId="0" fontId="32" fillId="2" borderId="0" xfId="0" applyFont="1" applyFill="1" applyBorder="1" applyAlignment="1" applyProtection="1">
      <alignment horizontal="left"/>
      <protection locked="0"/>
    </xf>
    <xf numFmtId="0" fontId="32" fillId="0" borderId="0" xfId="0" applyFont="1" applyBorder="1" applyAlignment="1" applyProtection="1">
      <alignment horizontal="left"/>
      <protection locked="0"/>
    </xf>
    <xf numFmtId="0" fontId="33" fillId="2" borderId="0" xfId="0" applyFont="1" applyFill="1" applyBorder="1" applyAlignment="1" applyProtection="1">
      <alignment horizontal="left" vertical="center"/>
      <protection hidden="1"/>
    </xf>
    <xf numFmtId="0" fontId="33" fillId="2" borderId="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16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35" fillId="2" borderId="0" xfId="0" applyFont="1" applyFill="1" applyBorder="1" applyProtection="1"/>
    <xf numFmtId="0" fontId="9" fillId="2" borderId="0" xfId="0" quotePrefix="1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Protection="1"/>
    <xf numFmtId="0" fontId="36" fillId="2" borderId="0" xfId="0" applyFont="1" applyFill="1" applyBorder="1" applyProtection="1"/>
    <xf numFmtId="0" fontId="21" fillId="6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Protection="1">
      <protection hidden="1"/>
    </xf>
    <xf numFmtId="0" fontId="36" fillId="0" borderId="0" xfId="0" applyFont="1" applyBorder="1" applyAlignment="1" applyProtection="1">
      <alignment horizontal="center" vertical="center"/>
    </xf>
    <xf numFmtId="0" fontId="23" fillId="2" borderId="0" xfId="0" applyFont="1" applyFill="1" applyBorder="1" applyProtection="1">
      <protection hidden="1"/>
    </xf>
    <xf numFmtId="0" fontId="36" fillId="2" borderId="0" xfId="0" applyFont="1" applyFill="1" applyBorder="1" applyAlignment="1" applyProtection="1">
      <alignment horizontal="center" vertical="center"/>
    </xf>
    <xf numFmtId="0" fontId="32" fillId="2" borderId="0" xfId="0" applyFont="1" applyFill="1" applyBorder="1" applyProtection="1">
      <protection hidden="1"/>
    </xf>
    <xf numFmtId="0" fontId="36" fillId="2" borderId="2" xfId="0" applyFont="1" applyFill="1" applyBorder="1" applyProtection="1">
      <protection hidden="1"/>
    </xf>
    <xf numFmtId="0" fontId="36" fillId="2" borderId="24" xfId="0" applyFont="1" applyFill="1" applyBorder="1" applyAlignment="1" applyProtection="1">
      <alignment horizontal="center" vertical="center"/>
    </xf>
    <xf numFmtId="0" fontId="36" fillId="2" borderId="24" xfId="0" applyFont="1" applyFill="1" applyBorder="1" applyProtection="1"/>
    <xf numFmtId="0" fontId="36" fillId="2" borderId="25" xfId="0" applyFont="1" applyFill="1" applyBorder="1" applyProtection="1"/>
    <xf numFmtId="166" fontId="36" fillId="2" borderId="0" xfId="0" applyNumberFormat="1" applyFont="1" applyFill="1" applyBorder="1" applyAlignment="1" applyProtection="1">
      <alignment wrapText="1"/>
    </xf>
    <xf numFmtId="0" fontId="28" fillId="0" borderId="28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24" fillId="0" borderId="0" xfId="0" applyFont="1" applyFill="1" applyAlignment="1">
      <alignment vertical="center"/>
    </xf>
    <xf numFmtId="0" fontId="24" fillId="0" borderId="0" xfId="0" applyFont="1"/>
    <xf numFmtId="0" fontId="41" fillId="8" borderId="10" xfId="0" applyFont="1" applyFill="1" applyBorder="1" applyAlignment="1" applyProtection="1">
      <alignment horizontal="center" vertical="center" wrapText="1"/>
    </xf>
    <xf numFmtId="0" fontId="41" fillId="5" borderId="10" xfId="0" applyFont="1" applyFill="1" applyBorder="1" applyAlignment="1" applyProtection="1">
      <alignment horizontal="center" vertical="center" wrapText="1"/>
    </xf>
    <xf numFmtId="0" fontId="42" fillId="6" borderId="11" xfId="0" applyFont="1" applyFill="1" applyBorder="1" applyAlignment="1" applyProtection="1">
      <alignment horizontal="center" vertical="center"/>
    </xf>
    <xf numFmtId="0" fontId="42" fillId="5" borderId="12" xfId="0" applyFont="1" applyFill="1" applyBorder="1" applyAlignment="1" applyProtection="1">
      <alignment horizontal="center" vertical="center"/>
    </xf>
    <xf numFmtId="0" fontId="42" fillId="7" borderId="12" xfId="0" applyFont="1" applyFill="1" applyBorder="1" applyAlignment="1" applyProtection="1">
      <alignment horizontal="center" vertical="center"/>
    </xf>
    <xf numFmtId="0" fontId="43" fillId="2" borderId="0" xfId="0" applyFont="1" applyFill="1" applyBorder="1" applyProtection="1"/>
    <xf numFmtId="0" fontId="42" fillId="0" borderId="0" xfId="0" applyFont="1" applyBorder="1" applyAlignment="1" applyProtection="1">
      <alignment horizontal="center"/>
    </xf>
    <xf numFmtId="0" fontId="42" fillId="5" borderId="11" xfId="0" applyFont="1" applyFill="1" applyBorder="1" applyAlignment="1" applyProtection="1">
      <alignment horizontal="center" vertical="center"/>
    </xf>
    <xf numFmtId="0" fontId="42" fillId="7" borderId="11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0" fillId="2" borderId="1" xfId="0" applyFill="1" applyBorder="1"/>
    <xf numFmtId="0" fontId="0" fillId="2" borderId="0" xfId="0" applyFill="1" applyBorder="1"/>
    <xf numFmtId="0" fontId="0" fillId="10" borderId="2" xfId="0" applyFill="1" applyBorder="1"/>
    <xf numFmtId="0" fontId="0" fillId="10" borderId="1" xfId="0" applyFill="1" applyBorder="1"/>
    <xf numFmtId="0" fontId="0" fillId="10" borderId="0" xfId="0" applyFill="1" applyBorder="1"/>
    <xf numFmtId="0" fontId="0" fillId="10" borderId="23" xfId="0" applyFill="1" applyBorder="1"/>
    <xf numFmtId="0" fontId="0" fillId="10" borderId="24" xfId="0" applyFill="1" applyBorder="1"/>
    <xf numFmtId="0" fontId="0" fillId="10" borderId="25" xfId="0" applyFill="1" applyBorder="1"/>
    <xf numFmtId="0" fontId="0" fillId="9" borderId="35" xfId="0" applyFill="1" applyBorder="1"/>
    <xf numFmtId="0" fontId="0" fillId="9" borderId="36" xfId="0" applyFill="1" applyBorder="1"/>
    <xf numFmtId="0" fontId="0" fillId="9" borderId="37" xfId="0" applyFill="1" applyBorder="1"/>
    <xf numFmtId="0" fontId="13" fillId="2" borderId="0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2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38" fillId="0" borderId="0" xfId="0" applyFont="1" applyFill="1" applyAlignment="1">
      <alignment horizontal="center"/>
    </xf>
    <xf numFmtId="1" fontId="8" fillId="6" borderId="10" xfId="0" applyNumberFormat="1" applyFont="1" applyFill="1" applyBorder="1" applyAlignment="1" applyProtection="1">
      <alignment horizontal="center" vertical="center"/>
      <protection locked="0"/>
    </xf>
    <xf numFmtId="0" fontId="44" fillId="5" borderId="10" xfId="0" applyFont="1" applyFill="1" applyBorder="1" applyAlignment="1" applyProtection="1">
      <alignment horizontal="center" vertical="center" wrapText="1"/>
    </xf>
    <xf numFmtId="0" fontId="21" fillId="2" borderId="18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21" fillId="2" borderId="21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center"/>
    </xf>
    <xf numFmtId="0" fontId="25" fillId="0" borderId="0" xfId="0" applyFont="1" applyFill="1"/>
    <xf numFmtId="49" fontId="25" fillId="0" borderId="9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7" fillId="11" borderId="9" xfId="0" applyFont="1" applyFill="1" applyBorder="1" applyAlignment="1" applyProtection="1">
      <alignment horizontal="center" vertical="center"/>
      <protection locked="0"/>
    </xf>
    <xf numFmtId="0" fontId="47" fillId="5" borderId="9" xfId="0" applyFont="1" applyFill="1" applyBorder="1" applyAlignment="1" applyProtection="1">
      <alignment horizontal="center" vertical="center"/>
      <protection locked="0"/>
    </xf>
    <xf numFmtId="0" fontId="48" fillId="0" borderId="17" xfId="0" applyFont="1" applyBorder="1" applyAlignment="1" applyProtection="1">
      <alignment horizontal="center" vertical="center"/>
      <protection locked="0"/>
    </xf>
    <xf numFmtId="0" fontId="48" fillId="0" borderId="2" xfId="0" applyFont="1" applyFill="1" applyBorder="1" applyAlignment="1" applyProtection="1">
      <alignment horizontal="center" vertical="center"/>
      <protection locked="0"/>
    </xf>
    <xf numFmtId="0" fontId="3" fillId="11" borderId="9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7" fillId="11" borderId="9" xfId="0" applyFont="1" applyFill="1" applyBorder="1" applyAlignment="1" applyProtection="1">
      <alignment horizontal="center" vertical="center" wrapText="1"/>
      <protection locked="0"/>
    </xf>
    <xf numFmtId="0" fontId="4" fillId="11" borderId="9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>
      <alignment vertical="center"/>
    </xf>
    <xf numFmtId="0" fontId="35" fillId="0" borderId="34" xfId="0" applyFont="1" applyFill="1" applyBorder="1" applyAlignment="1">
      <alignment vertical="center"/>
    </xf>
    <xf numFmtId="0" fontId="27" fillId="2" borderId="33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27" fillId="2" borderId="34" xfId="0" applyFont="1" applyFill="1" applyBorder="1" applyAlignment="1" applyProtection="1">
      <alignment horizontal="center" vertical="center" wrapText="1"/>
      <protection locked="0"/>
    </xf>
    <xf numFmtId="164" fontId="27" fillId="2" borderId="33" xfId="0" applyNumberFormat="1" applyFont="1" applyFill="1" applyBorder="1" applyAlignment="1" applyProtection="1">
      <alignment horizontal="center" vertical="center" shrinkToFit="1"/>
      <protection locked="0"/>
    </xf>
    <xf numFmtId="164" fontId="27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3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49" fontId="25" fillId="12" borderId="9" xfId="0" applyNumberFormat="1" applyFont="1" applyFill="1" applyBorder="1" applyAlignment="1">
      <alignment horizontal="center" vertical="center"/>
    </xf>
    <xf numFmtId="0" fontId="21" fillId="13" borderId="9" xfId="0" applyNumberFormat="1" applyFont="1" applyFill="1" applyBorder="1" applyAlignment="1" applyProtection="1">
      <alignment horizontal="center" vertical="center"/>
      <protection locked="0"/>
    </xf>
    <xf numFmtId="0" fontId="21" fillId="14" borderId="9" xfId="0" applyNumberFormat="1" applyFont="1" applyFill="1" applyBorder="1" applyAlignment="1" applyProtection="1">
      <alignment horizontal="center" vertical="center"/>
      <protection locked="0"/>
    </xf>
    <xf numFmtId="0" fontId="19" fillId="12" borderId="33" xfId="0" applyFont="1" applyFill="1" applyBorder="1" applyAlignment="1" applyProtection="1">
      <alignment horizontal="center" vertical="center" wrapText="1"/>
      <protection locked="0"/>
    </xf>
    <xf numFmtId="0" fontId="35" fillId="12" borderId="3" xfId="0" applyFont="1" applyFill="1" applyBorder="1" applyAlignment="1">
      <alignment vertical="center"/>
    </xf>
    <xf numFmtId="0" fontId="35" fillId="12" borderId="34" xfId="0" applyFont="1" applyFill="1" applyBorder="1" applyAlignment="1">
      <alignment vertical="center"/>
    </xf>
    <xf numFmtId="0" fontId="35" fillId="12" borderId="3" xfId="0" applyFont="1" applyFill="1" applyBorder="1" applyAlignment="1">
      <alignment horizontal="center" vertical="center"/>
    </xf>
    <xf numFmtId="0" fontId="35" fillId="12" borderId="3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2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CFFFF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X20"/>
  <sheetViews>
    <sheetView tabSelected="1" zoomScaleNormal="100" workbookViewId="0"/>
  </sheetViews>
  <sheetFormatPr defaultRowHeight="11.55"/>
  <cols>
    <col min="1" max="1" width="4.7109375" style="146" customWidth="1"/>
    <col min="2" max="2" width="7.7109375" style="146" customWidth="1"/>
    <col min="3" max="3" width="33.7109375" style="146" bestFit="1" customWidth="1"/>
    <col min="4" max="4" width="1.28515625" style="146" customWidth="1"/>
    <col min="5" max="5" width="33.7109375" style="146" bestFit="1" customWidth="1"/>
    <col min="6" max="6" width="7.7109375" style="146" customWidth="1"/>
    <col min="7" max="7" width="5.85546875" style="146" customWidth="1"/>
    <col min="8" max="8" width="7.7109375" style="146" customWidth="1"/>
    <col min="9" max="9" width="33.7109375" style="146" bestFit="1" customWidth="1"/>
    <col min="10" max="10" width="1.28515625" style="146" customWidth="1"/>
    <col min="11" max="11" width="33.7109375" style="146" bestFit="1" customWidth="1"/>
    <col min="12" max="12" width="7.7109375" style="146" customWidth="1"/>
    <col min="13" max="13" width="4.7109375" style="146" customWidth="1"/>
    <col min="14" max="16384" width="9.140625" style="146"/>
  </cols>
  <sheetData>
    <row r="2" spans="2:24" ht="23.8">
      <c r="E2" s="222" t="s">
        <v>30</v>
      </c>
      <c r="F2" s="222"/>
      <c r="G2" s="222"/>
      <c r="H2" s="222"/>
      <c r="I2" s="222"/>
    </row>
    <row r="3" spans="2:24" ht="18.350000000000001">
      <c r="E3" s="223" t="s">
        <v>29</v>
      </c>
      <c r="F3" s="223"/>
      <c r="G3" s="223"/>
      <c r="H3" s="223"/>
      <c r="I3" s="223"/>
    </row>
    <row r="4" spans="2:24" s="148" customFormat="1">
      <c r="B4" s="147"/>
      <c r="C4" s="147"/>
      <c r="D4" s="147"/>
      <c r="E4" s="147"/>
      <c r="F4" s="147"/>
      <c r="H4" s="147"/>
      <c r="I4" s="147"/>
      <c r="J4" s="147"/>
      <c r="K4" s="147"/>
      <c r="L4" s="147"/>
      <c r="N4" s="147"/>
      <c r="O4" s="147"/>
      <c r="Q4" s="147"/>
      <c r="R4" s="147"/>
      <c r="T4" s="147"/>
      <c r="U4" s="147"/>
      <c r="V4" s="147"/>
      <c r="W4" s="147"/>
      <c r="X4" s="147"/>
    </row>
    <row r="5" spans="2:24" s="206" customFormat="1" ht="25.15">
      <c r="B5" s="221" t="s">
        <v>60</v>
      </c>
      <c r="C5" s="221"/>
      <c r="D5" s="205"/>
      <c r="E5" s="220" t="s">
        <v>61</v>
      </c>
      <c r="F5" s="220"/>
      <c r="G5" s="205"/>
      <c r="H5" s="221" t="s">
        <v>60</v>
      </c>
      <c r="I5" s="221"/>
      <c r="J5" s="205"/>
      <c r="K5" s="220" t="s">
        <v>61</v>
      </c>
      <c r="L5" s="220"/>
    </row>
    <row r="6" spans="2:24" s="143" customFormat="1" ht="15.65">
      <c r="B6" s="144" t="s">
        <v>31</v>
      </c>
      <c r="C6" s="224" t="s">
        <v>17</v>
      </c>
      <c r="D6" s="224"/>
      <c r="E6" s="224"/>
      <c r="F6" s="144" t="s">
        <v>31</v>
      </c>
      <c r="H6" s="144" t="s">
        <v>31</v>
      </c>
      <c r="I6" s="224" t="s">
        <v>18</v>
      </c>
      <c r="J6" s="224"/>
      <c r="K6" s="224"/>
      <c r="L6" s="144" t="s">
        <v>31</v>
      </c>
    </row>
    <row r="7" spans="2:24" s="149" customFormat="1" ht="25.15">
      <c r="B7" s="207" t="s">
        <v>37</v>
      </c>
      <c r="C7" s="141" t="s">
        <v>33</v>
      </c>
      <c r="D7" s="145"/>
      <c r="E7" s="142" t="s">
        <v>34</v>
      </c>
      <c r="F7" s="247" t="s">
        <v>38</v>
      </c>
      <c r="G7" s="209"/>
      <c r="H7" s="207" t="s">
        <v>39</v>
      </c>
      <c r="I7" s="141" t="s">
        <v>35</v>
      </c>
      <c r="J7" s="145"/>
      <c r="K7" s="142" t="s">
        <v>36</v>
      </c>
      <c r="L7" s="247" t="s">
        <v>40</v>
      </c>
    </row>
    <row r="8" spans="2:24" s="143" customFormat="1" ht="11.75" customHeight="1">
      <c r="B8" s="144"/>
      <c r="D8" s="144"/>
      <c r="F8" s="144"/>
      <c r="G8" s="160"/>
      <c r="H8" s="144"/>
      <c r="J8" s="144"/>
      <c r="L8" s="144"/>
      <c r="N8" s="144"/>
      <c r="O8" s="144"/>
      <c r="P8" s="144"/>
      <c r="R8" s="144"/>
      <c r="T8" s="144"/>
      <c r="V8" s="144"/>
      <c r="W8" s="144"/>
      <c r="X8" s="144"/>
    </row>
    <row r="9" spans="2:24" s="148" customFormat="1" ht="15.65">
      <c r="B9" s="144"/>
      <c r="C9" s="224" t="s">
        <v>19</v>
      </c>
      <c r="D9" s="224"/>
      <c r="E9" s="224"/>
      <c r="F9" s="144"/>
      <c r="G9" s="160"/>
      <c r="H9" s="144"/>
      <c r="I9" s="224" t="s">
        <v>20</v>
      </c>
      <c r="J9" s="224"/>
      <c r="K9" s="224"/>
      <c r="L9" s="144"/>
      <c r="N9" s="147"/>
      <c r="O9" s="144"/>
      <c r="Q9" s="144"/>
      <c r="R9" s="147"/>
      <c r="T9" s="147"/>
      <c r="U9" s="147"/>
      <c r="V9" s="147"/>
      <c r="W9" s="144"/>
      <c r="X9" s="147"/>
    </row>
    <row r="10" spans="2:24" s="149" customFormat="1" ht="25.15">
      <c r="B10" s="207" t="s">
        <v>43</v>
      </c>
      <c r="C10" s="141" t="s">
        <v>41</v>
      </c>
      <c r="D10" s="145"/>
      <c r="E10" s="142" t="s">
        <v>42</v>
      </c>
      <c r="F10" s="247" t="s">
        <v>44</v>
      </c>
      <c r="G10" s="209"/>
      <c r="H10" s="247" t="s">
        <v>47</v>
      </c>
      <c r="I10" s="208" t="s">
        <v>45</v>
      </c>
      <c r="J10" s="145"/>
      <c r="K10" s="142" t="s">
        <v>46</v>
      </c>
      <c r="L10" s="207" t="s">
        <v>48</v>
      </c>
    </row>
    <row r="11" spans="2:24" s="143" customFormat="1">
      <c r="B11" s="144"/>
      <c r="D11" s="144"/>
      <c r="F11" s="144"/>
      <c r="G11" s="160"/>
      <c r="H11" s="144"/>
      <c r="J11" s="144"/>
      <c r="L11" s="144"/>
      <c r="N11" s="144"/>
      <c r="O11" s="144"/>
      <c r="P11" s="144"/>
      <c r="R11" s="144"/>
      <c r="T11" s="144"/>
      <c r="V11" s="144"/>
      <c r="W11" s="144"/>
      <c r="X11" s="144"/>
    </row>
    <row r="12" spans="2:24" s="148" customFormat="1" ht="15.65">
      <c r="B12" s="144"/>
      <c r="C12" s="224" t="s">
        <v>21</v>
      </c>
      <c r="D12" s="224"/>
      <c r="E12" s="224"/>
      <c r="F12" s="144"/>
      <c r="G12" s="160"/>
      <c r="H12" s="144"/>
      <c r="I12" s="224" t="s">
        <v>22</v>
      </c>
      <c r="J12" s="224"/>
      <c r="K12" s="224"/>
      <c r="L12" s="144"/>
      <c r="N12" s="147"/>
      <c r="O12" s="144"/>
      <c r="Q12" s="144"/>
      <c r="R12" s="147"/>
      <c r="T12" s="147"/>
      <c r="U12" s="147"/>
      <c r="V12" s="147"/>
      <c r="W12" s="144"/>
      <c r="X12" s="147"/>
    </row>
    <row r="13" spans="2:24" s="149" customFormat="1" ht="25.15">
      <c r="B13" s="247" t="s">
        <v>40</v>
      </c>
      <c r="C13" s="208" t="s">
        <v>49</v>
      </c>
      <c r="D13" s="145"/>
      <c r="E13" s="142" t="s">
        <v>50</v>
      </c>
      <c r="F13" s="207" t="s">
        <v>51</v>
      </c>
      <c r="G13" s="209"/>
      <c r="H13" s="207" t="s">
        <v>55</v>
      </c>
      <c r="I13" s="208" t="s">
        <v>52</v>
      </c>
      <c r="J13" s="145"/>
      <c r="K13" s="142" t="s">
        <v>53</v>
      </c>
      <c r="L13" s="247" t="s">
        <v>54</v>
      </c>
    </row>
    <row r="14" spans="2:24" s="143" customFormat="1">
      <c r="B14" s="144"/>
      <c r="D14" s="144"/>
      <c r="F14" s="144"/>
      <c r="G14" s="160"/>
      <c r="H14" s="144"/>
      <c r="J14" s="144"/>
      <c r="L14" s="144"/>
      <c r="N14" s="144"/>
      <c r="O14" s="144"/>
      <c r="P14" s="144"/>
      <c r="R14" s="144"/>
      <c r="T14" s="144"/>
      <c r="V14" s="144"/>
      <c r="W14" s="144"/>
      <c r="X14" s="144"/>
    </row>
    <row r="15" spans="2:24" s="148" customFormat="1" ht="15.65">
      <c r="B15" s="144"/>
      <c r="C15" s="224" t="s">
        <v>23</v>
      </c>
      <c r="D15" s="224"/>
      <c r="E15" s="224"/>
      <c r="F15" s="144"/>
      <c r="G15" s="160"/>
      <c r="H15" s="144"/>
      <c r="I15" s="224" t="s">
        <v>24</v>
      </c>
      <c r="J15" s="224"/>
      <c r="K15" s="224"/>
      <c r="L15" s="144"/>
      <c r="N15" s="147"/>
      <c r="O15" s="144"/>
      <c r="Q15" s="144"/>
      <c r="R15" s="147"/>
      <c r="T15" s="147"/>
      <c r="U15" s="147"/>
      <c r="V15" s="147"/>
      <c r="W15" s="144"/>
      <c r="X15" s="147"/>
    </row>
    <row r="16" spans="2:24" s="149" customFormat="1" ht="25.15">
      <c r="B16" s="247" t="s">
        <v>37</v>
      </c>
      <c r="C16" s="141" t="s">
        <v>56</v>
      </c>
      <c r="D16" s="145"/>
      <c r="E16" s="142" t="s">
        <v>57</v>
      </c>
      <c r="F16" s="207" t="s">
        <v>48</v>
      </c>
      <c r="G16" s="209"/>
      <c r="H16" s="207" t="s">
        <v>40</v>
      </c>
      <c r="I16" s="208" t="s">
        <v>58</v>
      </c>
      <c r="J16" s="145"/>
      <c r="K16" s="142" t="s">
        <v>59</v>
      </c>
      <c r="L16" s="247" t="s">
        <v>54</v>
      </c>
    </row>
    <row r="17" spans="2:24" s="143" customFormat="1">
      <c r="B17" s="144"/>
      <c r="D17" s="144"/>
      <c r="F17" s="144"/>
      <c r="G17" s="160"/>
      <c r="H17" s="144"/>
      <c r="J17" s="144"/>
      <c r="L17" s="144"/>
      <c r="N17" s="144"/>
      <c r="O17" s="144"/>
      <c r="P17" s="144"/>
      <c r="R17" s="144"/>
      <c r="T17" s="144"/>
      <c r="V17" s="144"/>
      <c r="W17" s="144"/>
      <c r="X17" s="144"/>
    </row>
    <row r="18" spans="2:24" ht="23.8">
      <c r="G18" s="199" t="s">
        <v>28</v>
      </c>
    </row>
    <row r="19" spans="2:24">
      <c r="G19" s="143"/>
    </row>
    <row r="20" spans="2:24" ht="25.15">
      <c r="E20" s="211" t="s">
        <v>60</v>
      </c>
      <c r="F20" s="207" t="s">
        <v>62</v>
      </c>
      <c r="G20" s="161" t="s">
        <v>27</v>
      </c>
      <c r="H20" s="207" t="s">
        <v>63</v>
      </c>
      <c r="I20" s="210" t="s">
        <v>61</v>
      </c>
    </row>
  </sheetData>
  <mergeCells count="14">
    <mergeCell ref="I15:K15"/>
    <mergeCell ref="I12:K12"/>
    <mergeCell ref="I9:K9"/>
    <mergeCell ref="I6:K6"/>
    <mergeCell ref="C6:E6"/>
    <mergeCell ref="C9:E9"/>
    <mergeCell ref="C12:E12"/>
    <mergeCell ref="C15:E15"/>
    <mergeCell ref="E5:F5"/>
    <mergeCell ref="H5:I5"/>
    <mergeCell ref="B5:C5"/>
    <mergeCell ref="K5:L5"/>
    <mergeCell ref="E2:I2"/>
    <mergeCell ref="E3:I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82"/>
  <sheetViews>
    <sheetView zoomScale="65" zoomScaleNormal="65" workbookViewId="0">
      <pane ySplit="1" topLeftCell="A2" activePane="bottomLeft" state="frozen"/>
      <selection pane="bottomLeft" sqref="A1:CS1"/>
    </sheetView>
  </sheetViews>
  <sheetFormatPr defaultRowHeight="11.55"/>
  <cols>
    <col min="1" max="1" width="9.7109375" customWidth="1"/>
    <col min="2" max="2" width="7.7109375" customWidth="1"/>
    <col min="3" max="3" width="8.7109375" customWidth="1"/>
    <col min="4" max="4" width="8.42578125" hidden="1" customWidth="1"/>
    <col min="5" max="6" width="7.7109375" customWidth="1"/>
    <col min="7" max="7" width="0.85546875" customWidth="1"/>
    <col min="8" max="11" width="8.85546875" hidden="1" customWidth="1"/>
    <col min="12" max="12" width="8" customWidth="1"/>
    <col min="13" max="15" width="0" hidden="1" customWidth="1"/>
    <col min="16" max="16" width="8" customWidth="1"/>
    <col min="17" max="17" width="0.85546875" customWidth="1"/>
    <col min="18" max="19" width="8.85546875" hidden="1" customWidth="1"/>
    <col min="20" max="20" width="8" customWidth="1"/>
    <col min="21" max="23" width="0" hidden="1" customWidth="1"/>
    <col min="24" max="24" width="8" customWidth="1"/>
    <col min="25" max="25" width="2.140625" customWidth="1"/>
    <col min="26" max="26" width="7.7109375" customWidth="1"/>
    <col min="27" max="27" width="8.7109375" customWidth="1"/>
    <col min="28" max="28" width="8.42578125" hidden="1" customWidth="1"/>
    <col min="29" max="30" width="7.7109375" customWidth="1"/>
    <col min="31" max="31" width="0.85546875" customWidth="1"/>
    <col min="32" max="35" width="8.85546875" hidden="1" customWidth="1"/>
    <col min="36" max="36" width="8" customWidth="1"/>
    <col min="37" max="39" width="0" hidden="1" customWidth="1"/>
    <col min="40" max="40" width="8" customWidth="1"/>
    <col min="41" max="41" width="0.85546875" customWidth="1"/>
    <col min="42" max="43" width="8.85546875" hidden="1" customWidth="1"/>
    <col min="44" max="44" width="8" customWidth="1"/>
    <col min="45" max="47" width="0" hidden="1" customWidth="1"/>
    <col min="48" max="48" width="8" customWidth="1"/>
    <col min="49" max="49" width="4.140625" customWidth="1"/>
    <col min="50" max="50" width="7.7109375" customWidth="1"/>
    <col min="51" max="51" width="8.7109375" customWidth="1"/>
    <col min="52" max="52" width="8.42578125" hidden="1" customWidth="1"/>
    <col min="53" max="54" width="7.7109375" customWidth="1"/>
    <col min="55" max="55" width="0.85546875" customWidth="1"/>
    <col min="56" max="59" width="8.85546875" hidden="1" customWidth="1"/>
    <col min="60" max="60" width="8" customWidth="1"/>
    <col min="61" max="63" width="0" hidden="1" customWidth="1"/>
    <col min="64" max="64" width="8" customWidth="1"/>
    <col min="65" max="65" width="0.85546875" customWidth="1"/>
    <col min="66" max="67" width="8.85546875" hidden="1" customWidth="1"/>
    <col min="68" max="68" width="8" customWidth="1"/>
    <col min="69" max="71" width="0" hidden="1" customWidth="1"/>
    <col min="72" max="72" width="8" customWidth="1"/>
    <col min="73" max="73" width="2.140625" customWidth="1"/>
    <col min="74" max="74" width="7.7109375" customWidth="1"/>
    <col min="75" max="75" width="8.7109375" customWidth="1"/>
    <col min="76" max="76" width="8.42578125" hidden="1" customWidth="1"/>
    <col min="77" max="78" width="7.7109375" customWidth="1"/>
    <col min="79" max="79" width="0.85546875" customWidth="1"/>
    <col min="80" max="83" width="8.85546875" hidden="1" customWidth="1"/>
    <col min="84" max="84" width="8" customWidth="1"/>
    <col min="85" max="87" width="0" hidden="1" customWidth="1"/>
    <col min="88" max="88" width="8" customWidth="1"/>
    <col min="89" max="89" width="0.85546875" customWidth="1"/>
    <col min="90" max="91" width="8.85546875" hidden="1" customWidth="1"/>
    <col min="92" max="92" width="8" customWidth="1"/>
    <col min="93" max="95" width="0" hidden="1" customWidth="1"/>
    <col min="96" max="96" width="8" customWidth="1"/>
    <col min="97" max="97" width="9.7109375" customWidth="1"/>
  </cols>
  <sheetData>
    <row r="1" spans="1:97" s="150" customFormat="1" ht="25.15">
      <c r="A1" s="244" t="s">
        <v>32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6"/>
    </row>
    <row r="2" spans="1:97" ht="14.95" customHeight="1" thickBot="1">
      <c r="A2" s="162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163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163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163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164"/>
    </row>
    <row r="3" spans="1:97" ht="3.4" customHeight="1">
      <c r="A3" s="162"/>
      <c r="B3" s="100"/>
      <c r="C3" s="101"/>
      <c r="D3" s="102"/>
      <c r="E3" s="103"/>
      <c r="F3" s="104"/>
      <c r="G3" s="105"/>
      <c r="H3" s="104"/>
      <c r="I3" s="104"/>
      <c r="J3" s="106"/>
      <c r="K3" s="106"/>
      <c r="L3" s="104"/>
      <c r="M3" s="104"/>
      <c r="N3" s="107"/>
      <c r="O3" s="107"/>
      <c r="P3" s="104"/>
      <c r="Q3" s="107"/>
      <c r="R3" s="107"/>
      <c r="S3" s="107"/>
      <c r="T3" s="108"/>
      <c r="U3" s="109"/>
      <c r="V3" s="109"/>
      <c r="W3" s="109"/>
      <c r="X3" s="110"/>
      <c r="Y3" s="170"/>
      <c r="Z3" s="100"/>
      <c r="AA3" s="101"/>
      <c r="AB3" s="102"/>
      <c r="AC3" s="103"/>
      <c r="AD3" s="104"/>
      <c r="AE3" s="105"/>
      <c r="AF3" s="104"/>
      <c r="AG3" s="104"/>
      <c r="AH3" s="106"/>
      <c r="AI3" s="106"/>
      <c r="AJ3" s="104"/>
      <c r="AK3" s="104"/>
      <c r="AL3" s="107"/>
      <c r="AM3" s="107"/>
      <c r="AN3" s="104"/>
      <c r="AO3" s="107"/>
      <c r="AP3" s="107"/>
      <c r="AQ3" s="107"/>
      <c r="AR3" s="108"/>
      <c r="AS3" s="109"/>
      <c r="AT3" s="109"/>
      <c r="AU3" s="109"/>
      <c r="AV3" s="110"/>
      <c r="AW3" s="163"/>
      <c r="AX3" s="100"/>
      <c r="AY3" s="101"/>
      <c r="AZ3" s="102"/>
      <c r="BA3" s="103"/>
      <c r="BB3" s="104"/>
      <c r="BC3" s="105"/>
      <c r="BD3" s="104"/>
      <c r="BE3" s="104"/>
      <c r="BF3" s="106"/>
      <c r="BG3" s="106"/>
      <c r="BH3" s="104"/>
      <c r="BI3" s="104"/>
      <c r="BJ3" s="107"/>
      <c r="BK3" s="107"/>
      <c r="BL3" s="104"/>
      <c r="BM3" s="107"/>
      <c r="BN3" s="107"/>
      <c r="BO3" s="107"/>
      <c r="BP3" s="108"/>
      <c r="BQ3" s="109"/>
      <c r="BR3" s="109"/>
      <c r="BS3" s="109"/>
      <c r="BT3" s="110"/>
      <c r="BU3" s="170"/>
      <c r="BV3" s="100"/>
      <c r="BW3" s="101"/>
      <c r="BX3" s="102"/>
      <c r="BY3" s="103"/>
      <c r="BZ3" s="104"/>
      <c r="CA3" s="105"/>
      <c r="CB3" s="104"/>
      <c r="CC3" s="104"/>
      <c r="CD3" s="106"/>
      <c r="CE3" s="106"/>
      <c r="CF3" s="104"/>
      <c r="CG3" s="104"/>
      <c r="CH3" s="107"/>
      <c r="CI3" s="107"/>
      <c r="CJ3" s="104"/>
      <c r="CK3" s="107"/>
      <c r="CL3" s="107"/>
      <c r="CM3" s="107"/>
      <c r="CN3" s="108"/>
      <c r="CO3" s="109"/>
      <c r="CP3" s="109"/>
      <c r="CQ3" s="109"/>
      <c r="CR3" s="110"/>
      <c r="CS3" s="164"/>
    </row>
    <row r="4" spans="1:97" ht="16.3" thickBot="1">
      <c r="A4" s="162"/>
      <c r="B4" s="226"/>
      <c r="C4" s="227"/>
      <c r="D4" s="227"/>
      <c r="E4" s="227"/>
      <c r="F4" s="227"/>
      <c r="G4" s="1"/>
      <c r="H4" s="1"/>
      <c r="I4" s="1"/>
      <c r="J4" s="1"/>
      <c r="K4" s="1"/>
      <c r="L4" s="228" t="s">
        <v>64</v>
      </c>
      <c r="M4" s="228"/>
      <c r="N4" s="228"/>
      <c r="O4" s="228"/>
      <c r="P4" s="228"/>
      <c r="Q4" s="111"/>
      <c r="R4" s="111"/>
      <c r="S4" s="111"/>
      <c r="T4" s="227" t="s">
        <v>65</v>
      </c>
      <c r="U4" s="227"/>
      <c r="V4" s="227"/>
      <c r="W4" s="227"/>
      <c r="X4" s="229"/>
      <c r="Y4" s="171"/>
      <c r="Z4" s="226"/>
      <c r="AA4" s="227"/>
      <c r="AB4" s="227"/>
      <c r="AC4" s="227"/>
      <c r="AD4" s="227"/>
      <c r="AE4" s="1"/>
      <c r="AF4" s="1"/>
      <c r="AG4" s="1"/>
      <c r="AH4" s="1"/>
      <c r="AI4" s="1"/>
      <c r="AJ4" s="228" t="s">
        <v>64</v>
      </c>
      <c r="AK4" s="228"/>
      <c r="AL4" s="228"/>
      <c r="AM4" s="228"/>
      <c r="AN4" s="228"/>
      <c r="AO4" s="111"/>
      <c r="AP4" s="111"/>
      <c r="AQ4" s="111"/>
      <c r="AR4" s="227" t="s">
        <v>65</v>
      </c>
      <c r="AS4" s="227"/>
      <c r="AT4" s="227"/>
      <c r="AU4" s="227"/>
      <c r="AV4" s="229"/>
      <c r="AW4" s="163"/>
      <c r="AX4" s="226"/>
      <c r="AY4" s="227"/>
      <c r="AZ4" s="227"/>
      <c r="BA4" s="227"/>
      <c r="BB4" s="227"/>
      <c r="BC4" s="1"/>
      <c r="BD4" s="1"/>
      <c r="BE4" s="1"/>
      <c r="BF4" s="1"/>
      <c r="BG4" s="1"/>
      <c r="BH4" s="228" t="s">
        <v>64</v>
      </c>
      <c r="BI4" s="228"/>
      <c r="BJ4" s="228"/>
      <c r="BK4" s="228"/>
      <c r="BL4" s="228"/>
      <c r="BM4" s="111"/>
      <c r="BN4" s="111"/>
      <c r="BO4" s="111"/>
      <c r="BP4" s="227" t="s">
        <v>65</v>
      </c>
      <c r="BQ4" s="227"/>
      <c r="BR4" s="227"/>
      <c r="BS4" s="227"/>
      <c r="BT4" s="229"/>
      <c r="BU4" s="171"/>
      <c r="BV4" s="226"/>
      <c r="BW4" s="227"/>
      <c r="BX4" s="227"/>
      <c r="BY4" s="227"/>
      <c r="BZ4" s="227"/>
      <c r="CA4" s="1"/>
      <c r="CB4" s="1"/>
      <c r="CC4" s="1"/>
      <c r="CD4" s="1"/>
      <c r="CE4" s="1"/>
      <c r="CF4" s="228" t="s">
        <v>64</v>
      </c>
      <c r="CG4" s="228"/>
      <c r="CH4" s="228"/>
      <c r="CI4" s="228"/>
      <c r="CJ4" s="228"/>
      <c r="CK4" s="111"/>
      <c r="CL4" s="111"/>
      <c r="CM4" s="111"/>
      <c r="CN4" s="227" t="s">
        <v>65</v>
      </c>
      <c r="CO4" s="227"/>
      <c r="CP4" s="227"/>
      <c r="CQ4" s="227"/>
      <c r="CR4" s="229"/>
      <c r="CS4" s="164"/>
    </row>
    <row r="5" spans="1:97" ht="28.05" customHeight="1" thickBot="1">
      <c r="A5" s="162"/>
      <c r="B5" s="237" t="s">
        <v>17</v>
      </c>
      <c r="C5" s="238"/>
      <c r="D5" s="239"/>
      <c r="E5" s="240"/>
      <c r="F5" s="241"/>
      <c r="G5" s="112"/>
      <c r="H5" s="112"/>
      <c r="I5" s="112"/>
      <c r="J5" s="113"/>
      <c r="K5" s="113"/>
      <c r="L5" s="234" t="s">
        <v>33</v>
      </c>
      <c r="M5" s="242"/>
      <c r="N5" s="242"/>
      <c r="O5" s="242"/>
      <c r="P5" s="243"/>
      <c r="Q5" s="114"/>
      <c r="R5" s="115"/>
      <c r="S5" s="115"/>
      <c r="T5" s="250" t="s">
        <v>34</v>
      </c>
      <c r="U5" s="251"/>
      <c r="V5" s="251"/>
      <c r="W5" s="251"/>
      <c r="X5" s="252"/>
      <c r="Y5" s="171"/>
      <c r="Z5" s="237" t="s">
        <v>18</v>
      </c>
      <c r="AA5" s="238"/>
      <c r="AB5" s="239"/>
      <c r="AC5" s="240"/>
      <c r="AD5" s="241"/>
      <c r="AE5" s="112"/>
      <c r="AF5" s="112"/>
      <c r="AG5" s="112"/>
      <c r="AH5" s="113"/>
      <c r="AI5" s="113"/>
      <c r="AJ5" s="234" t="s">
        <v>35</v>
      </c>
      <c r="AK5" s="242"/>
      <c r="AL5" s="242"/>
      <c r="AM5" s="242"/>
      <c r="AN5" s="243"/>
      <c r="AO5" s="114"/>
      <c r="AP5" s="115"/>
      <c r="AQ5" s="115"/>
      <c r="AR5" s="250" t="s">
        <v>36</v>
      </c>
      <c r="AS5" s="251"/>
      <c r="AT5" s="251"/>
      <c r="AU5" s="251"/>
      <c r="AV5" s="252"/>
      <c r="AW5" s="163"/>
      <c r="AX5" s="237" t="s">
        <v>19</v>
      </c>
      <c r="AY5" s="238"/>
      <c r="AZ5" s="239"/>
      <c r="BA5" s="240"/>
      <c r="BB5" s="241"/>
      <c r="BC5" s="112"/>
      <c r="BD5" s="112"/>
      <c r="BE5" s="112"/>
      <c r="BF5" s="113"/>
      <c r="BG5" s="113"/>
      <c r="BH5" s="234" t="s">
        <v>41</v>
      </c>
      <c r="BI5" s="242"/>
      <c r="BJ5" s="242"/>
      <c r="BK5" s="242"/>
      <c r="BL5" s="243"/>
      <c r="BM5" s="114"/>
      <c r="BN5" s="115"/>
      <c r="BO5" s="115"/>
      <c r="BP5" s="250" t="s">
        <v>42</v>
      </c>
      <c r="BQ5" s="251"/>
      <c r="BR5" s="251"/>
      <c r="BS5" s="251"/>
      <c r="BT5" s="252"/>
      <c r="BU5" s="171"/>
      <c r="BV5" s="237" t="s">
        <v>20</v>
      </c>
      <c r="BW5" s="238"/>
      <c r="BX5" s="239"/>
      <c r="BY5" s="240"/>
      <c r="BZ5" s="241"/>
      <c r="CA5" s="112"/>
      <c r="CB5" s="112"/>
      <c r="CC5" s="112"/>
      <c r="CD5" s="113"/>
      <c r="CE5" s="113"/>
      <c r="CF5" s="250" t="s">
        <v>45</v>
      </c>
      <c r="CG5" s="253"/>
      <c r="CH5" s="253"/>
      <c r="CI5" s="253"/>
      <c r="CJ5" s="254"/>
      <c r="CK5" s="114"/>
      <c r="CL5" s="115"/>
      <c r="CM5" s="115"/>
      <c r="CN5" s="234" t="s">
        <v>46</v>
      </c>
      <c r="CO5" s="235"/>
      <c r="CP5" s="235"/>
      <c r="CQ5" s="235"/>
      <c r="CR5" s="236"/>
      <c r="CS5" s="164"/>
    </row>
    <row r="6" spans="1:97" ht="14.3" hidden="1" customHeight="1">
      <c r="A6" s="70"/>
      <c r="B6" s="230"/>
      <c r="C6" s="231"/>
      <c r="D6" s="231"/>
      <c r="E6" s="231"/>
      <c r="F6" s="2"/>
      <c r="G6" s="3"/>
      <c r="H6" s="116"/>
      <c r="I6" s="116"/>
      <c r="J6" s="116"/>
      <c r="K6" s="116"/>
      <c r="L6" s="116"/>
      <c r="M6" s="4"/>
      <c r="N6" s="5"/>
      <c r="O6" s="5"/>
      <c r="P6" s="5"/>
      <c r="Q6" s="5"/>
      <c r="R6" s="5"/>
      <c r="S6" s="6"/>
      <c r="T6" s="6"/>
      <c r="U6" s="7"/>
      <c r="V6" s="7"/>
      <c r="W6" s="7"/>
      <c r="X6" s="8"/>
      <c r="Y6" s="171"/>
      <c r="Z6" s="230"/>
      <c r="AA6" s="231"/>
      <c r="AB6" s="231"/>
      <c r="AC6" s="231"/>
      <c r="AD6" s="2"/>
      <c r="AE6" s="3"/>
      <c r="AF6" s="116"/>
      <c r="AG6" s="116"/>
      <c r="AH6" s="116"/>
      <c r="AI6" s="116"/>
      <c r="AJ6" s="116"/>
      <c r="AK6" s="4"/>
      <c r="AL6" s="5"/>
      <c r="AM6" s="5"/>
      <c r="AN6" s="5"/>
      <c r="AO6" s="5"/>
      <c r="AP6" s="5"/>
      <c r="AQ6" s="6"/>
      <c r="AR6" s="6"/>
      <c r="AS6" s="7"/>
      <c r="AT6" s="7"/>
      <c r="AU6" s="7"/>
      <c r="AV6" s="8"/>
      <c r="AW6" s="163"/>
      <c r="AX6" s="230"/>
      <c r="AY6" s="231"/>
      <c r="AZ6" s="231"/>
      <c r="BA6" s="231"/>
      <c r="BB6" s="2"/>
      <c r="BC6" s="3"/>
      <c r="BD6" s="116"/>
      <c r="BE6" s="116"/>
      <c r="BF6" s="116"/>
      <c r="BG6" s="116"/>
      <c r="BH6" s="116"/>
      <c r="BI6" s="4"/>
      <c r="BJ6" s="5"/>
      <c r="BK6" s="5"/>
      <c r="BL6" s="5"/>
      <c r="BM6" s="5"/>
      <c r="BN6" s="5"/>
      <c r="BO6" s="6"/>
      <c r="BP6" s="6"/>
      <c r="BQ6" s="7"/>
      <c r="BR6" s="7"/>
      <c r="BS6" s="7"/>
      <c r="BT6" s="8"/>
      <c r="BU6" s="171"/>
      <c r="BV6" s="230"/>
      <c r="BW6" s="231"/>
      <c r="BX6" s="231"/>
      <c r="BY6" s="231"/>
      <c r="BZ6" s="2"/>
      <c r="CA6" s="3"/>
      <c r="CB6" s="116"/>
      <c r="CC6" s="116"/>
      <c r="CD6" s="116"/>
      <c r="CE6" s="116"/>
      <c r="CF6" s="116"/>
      <c r="CG6" s="4"/>
      <c r="CH6" s="5"/>
      <c r="CI6" s="5"/>
      <c r="CJ6" s="5"/>
      <c r="CK6" s="5"/>
      <c r="CL6" s="5"/>
      <c r="CM6" s="6"/>
      <c r="CN6" s="6"/>
      <c r="CO6" s="7"/>
      <c r="CP6" s="7"/>
      <c r="CQ6" s="7"/>
      <c r="CR6" s="8"/>
      <c r="CS6" s="164"/>
    </row>
    <row r="7" spans="1:97" ht="14.3" hidden="1" customHeight="1" thickBot="1">
      <c r="A7" s="162"/>
      <c r="B7" s="232"/>
      <c r="C7" s="233"/>
      <c r="D7" s="233"/>
      <c r="E7" s="233"/>
      <c r="F7" s="117"/>
      <c r="G7" s="118"/>
      <c r="H7" s="118"/>
      <c r="I7" s="9"/>
      <c r="J7" s="9"/>
      <c r="K7" s="9"/>
      <c r="L7" s="9"/>
      <c r="M7" s="117"/>
      <c r="N7" s="5"/>
      <c r="O7" s="5"/>
      <c r="P7" s="5"/>
      <c r="Q7" s="5"/>
      <c r="R7" s="117" t="s">
        <v>0</v>
      </c>
      <c r="S7" s="119"/>
      <c r="T7" s="120"/>
      <c r="U7" s="10"/>
      <c r="V7" s="11"/>
      <c r="W7" s="12"/>
      <c r="X7" s="8"/>
      <c r="Y7" s="171"/>
      <c r="Z7" s="232"/>
      <c r="AA7" s="233"/>
      <c r="AB7" s="233"/>
      <c r="AC7" s="233"/>
      <c r="AD7" s="117"/>
      <c r="AE7" s="118"/>
      <c r="AF7" s="118"/>
      <c r="AG7" s="9"/>
      <c r="AH7" s="9"/>
      <c r="AI7" s="9"/>
      <c r="AJ7" s="9"/>
      <c r="AK7" s="117"/>
      <c r="AL7" s="5"/>
      <c r="AM7" s="5"/>
      <c r="AN7" s="5"/>
      <c r="AO7" s="5"/>
      <c r="AP7" s="117" t="s">
        <v>0</v>
      </c>
      <c r="AQ7" s="119"/>
      <c r="AR7" s="120"/>
      <c r="AS7" s="10"/>
      <c r="AT7" s="11"/>
      <c r="AU7" s="12"/>
      <c r="AV7" s="8"/>
      <c r="AW7" s="163"/>
      <c r="AX7" s="232"/>
      <c r="AY7" s="233"/>
      <c r="AZ7" s="233"/>
      <c r="BA7" s="233"/>
      <c r="BB7" s="117"/>
      <c r="BC7" s="118"/>
      <c r="BD7" s="118"/>
      <c r="BE7" s="9"/>
      <c r="BF7" s="9"/>
      <c r="BG7" s="9"/>
      <c r="BH7" s="9"/>
      <c r="BI7" s="117"/>
      <c r="BJ7" s="5"/>
      <c r="BK7" s="5"/>
      <c r="BL7" s="5"/>
      <c r="BM7" s="5"/>
      <c r="BN7" s="117" t="s">
        <v>0</v>
      </c>
      <c r="BO7" s="119"/>
      <c r="BP7" s="120"/>
      <c r="BQ7" s="10"/>
      <c r="BR7" s="11"/>
      <c r="BS7" s="12"/>
      <c r="BT7" s="8"/>
      <c r="BU7" s="171"/>
      <c r="BV7" s="232"/>
      <c r="BW7" s="233"/>
      <c r="BX7" s="233"/>
      <c r="BY7" s="233"/>
      <c r="BZ7" s="117"/>
      <c r="CA7" s="118"/>
      <c r="CB7" s="118"/>
      <c r="CC7" s="9"/>
      <c r="CD7" s="9"/>
      <c r="CE7" s="9"/>
      <c r="CF7" s="9"/>
      <c r="CG7" s="117"/>
      <c r="CH7" s="5"/>
      <c r="CI7" s="5"/>
      <c r="CJ7" s="5"/>
      <c r="CK7" s="5"/>
      <c r="CL7" s="117" t="s">
        <v>0</v>
      </c>
      <c r="CM7" s="119"/>
      <c r="CN7" s="120"/>
      <c r="CO7" s="10"/>
      <c r="CP7" s="11"/>
      <c r="CQ7" s="12"/>
      <c r="CR7" s="8"/>
      <c r="CS7" s="164"/>
    </row>
    <row r="8" spans="1:97" ht="22.6" customHeight="1" thickBot="1">
      <c r="A8" s="162"/>
      <c r="B8" s="121"/>
      <c r="C8" s="122"/>
      <c r="D8" s="13" t="s">
        <v>14</v>
      </c>
      <c r="E8" s="5"/>
      <c r="F8" s="14" t="s">
        <v>1</v>
      </c>
      <c r="G8" s="15"/>
      <c r="H8" s="14" t="s">
        <v>2</v>
      </c>
      <c r="I8" s="96"/>
      <c r="J8" s="96"/>
      <c r="K8" s="96"/>
      <c r="L8" s="200">
        <v>24</v>
      </c>
      <c r="M8" s="123"/>
      <c r="N8" s="124"/>
      <c r="O8" s="124"/>
      <c r="P8" s="16"/>
      <c r="Q8" s="124"/>
      <c r="R8" s="125"/>
      <c r="S8" s="123"/>
      <c r="T8" s="200">
        <v>8</v>
      </c>
      <c r="U8" s="7"/>
      <c r="V8" s="7"/>
      <c r="W8" s="7"/>
      <c r="X8" s="8"/>
      <c r="Y8" s="171"/>
      <c r="Z8" s="121"/>
      <c r="AA8" s="122"/>
      <c r="AB8" s="13" t="s">
        <v>14</v>
      </c>
      <c r="AC8" s="5"/>
      <c r="AD8" s="14" t="s">
        <v>1</v>
      </c>
      <c r="AE8" s="15"/>
      <c r="AF8" s="14" t="s">
        <v>2</v>
      </c>
      <c r="AG8" s="96"/>
      <c r="AH8" s="96"/>
      <c r="AI8" s="96"/>
      <c r="AJ8" s="200">
        <v>22</v>
      </c>
      <c r="AK8" s="123"/>
      <c r="AL8" s="124"/>
      <c r="AM8" s="124"/>
      <c r="AN8" s="16"/>
      <c r="AO8" s="124"/>
      <c r="AP8" s="125"/>
      <c r="AQ8" s="123"/>
      <c r="AR8" s="200">
        <v>28</v>
      </c>
      <c r="AS8" s="7"/>
      <c r="AT8" s="7"/>
      <c r="AU8" s="7"/>
      <c r="AV8" s="8"/>
      <c r="AW8" s="163"/>
      <c r="AX8" s="121"/>
      <c r="AY8" s="122"/>
      <c r="AZ8" s="13" t="s">
        <v>14</v>
      </c>
      <c r="BA8" s="5"/>
      <c r="BB8" s="14" t="s">
        <v>1</v>
      </c>
      <c r="BC8" s="15"/>
      <c r="BD8" s="14" t="s">
        <v>2</v>
      </c>
      <c r="BE8" s="96"/>
      <c r="BF8" s="96"/>
      <c r="BG8" s="96"/>
      <c r="BH8" s="200">
        <v>17</v>
      </c>
      <c r="BI8" s="123"/>
      <c r="BJ8" s="124"/>
      <c r="BK8" s="124"/>
      <c r="BL8" s="16"/>
      <c r="BM8" s="124"/>
      <c r="BN8" s="125"/>
      <c r="BO8" s="123"/>
      <c r="BP8" s="200">
        <v>20</v>
      </c>
      <c r="BQ8" s="7"/>
      <c r="BR8" s="7"/>
      <c r="BS8" s="7"/>
      <c r="BT8" s="8"/>
      <c r="BU8" s="171"/>
      <c r="BV8" s="121"/>
      <c r="BW8" s="122"/>
      <c r="BX8" s="13" t="s">
        <v>14</v>
      </c>
      <c r="BY8" s="5"/>
      <c r="BZ8" s="14" t="s">
        <v>1</v>
      </c>
      <c r="CA8" s="15"/>
      <c r="CB8" s="14" t="s">
        <v>2</v>
      </c>
      <c r="CC8" s="96"/>
      <c r="CD8" s="96"/>
      <c r="CE8" s="96"/>
      <c r="CF8" s="200">
        <v>13</v>
      </c>
      <c r="CG8" s="123"/>
      <c r="CH8" s="124"/>
      <c r="CI8" s="124"/>
      <c r="CJ8" s="16"/>
      <c r="CK8" s="124"/>
      <c r="CL8" s="125"/>
      <c r="CM8" s="123"/>
      <c r="CN8" s="200">
        <v>14</v>
      </c>
      <c r="CO8" s="7"/>
      <c r="CP8" s="7"/>
      <c r="CQ8" s="7"/>
      <c r="CR8" s="8"/>
      <c r="CS8" s="164"/>
    </row>
    <row r="9" spans="1:97" ht="6.8" customHeight="1" thickBot="1">
      <c r="A9" s="162"/>
      <c r="B9" s="126"/>
      <c r="C9" s="29"/>
      <c r="D9" s="95" t="s">
        <v>15</v>
      </c>
      <c r="E9" s="17"/>
      <c r="F9" s="5"/>
      <c r="G9" s="5"/>
      <c r="H9" s="5"/>
      <c r="I9" s="117"/>
      <c r="J9" s="117"/>
      <c r="K9" s="117"/>
      <c r="L9" s="117"/>
      <c r="M9" s="117"/>
      <c r="N9" s="18"/>
      <c r="O9" s="18"/>
      <c r="P9" s="18"/>
      <c r="Q9" s="5"/>
      <c r="R9" s="127"/>
      <c r="S9" s="120"/>
      <c r="T9" s="117"/>
      <c r="U9" s="7"/>
      <c r="V9" s="7"/>
      <c r="W9" s="7"/>
      <c r="X9" s="8"/>
      <c r="Y9" s="171"/>
      <c r="Z9" s="126"/>
      <c r="AA9" s="29"/>
      <c r="AB9" s="95" t="s">
        <v>15</v>
      </c>
      <c r="AC9" s="17"/>
      <c r="AD9" s="5"/>
      <c r="AE9" s="5"/>
      <c r="AF9" s="5"/>
      <c r="AG9" s="117"/>
      <c r="AH9" s="117"/>
      <c r="AI9" s="117"/>
      <c r="AJ9" s="117"/>
      <c r="AK9" s="117"/>
      <c r="AL9" s="18"/>
      <c r="AM9" s="18"/>
      <c r="AN9" s="18"/>
      <c r="AO9" s="5"/>
      <c r="AP9" s="127"/>
      <c r="AQ9" s="120"/>
      <c r="AR9" s="117"/>
      <c r="AS9" s="7"/>
      <c r="AT9" s="7"/>
      <c r="AU9" s="7"/>
      <c r="AV9" s="8"/>
      <c r="AW9" s="163"/>
      <c r="AX9" s="126"/>
      <c r="AY9" s="29"/>
      <c r="AZ9" s="95" t="s">
        <v>15</v>
      </c>
      <c r="BA9" s="17"/>
      <c r="BB9" s="5"/>
      <c r="BC9" s="5"/>
      <c r="BD9" s="5"/>
      <c r="BE9" s="117"/>
      <c r="BF9" s="117"/>
      <c r="BG9" s="117"/>
      <c r="BH9" s="117"/>
      <c r="BI9" s="117"/>
      <c r="BJ9" s="18"/>
      <c r="BK9" s="18"/>
      <c r="BL9" s="18"/>
      <c r="BM9" s="5"/>
      <c r="BN9" s="127"/>
      <c r="BO9" s="120"/>
      <c r="BP9" s="117"/>
      <c r="BQ9" s="7"/>
      <c r="BR9" s="7"/>
      <c r="BS9" s="7"/>
      <c r="BT9" s="8"/>
      <c r="BU9" s="171"/>
      <c r="BV9" s="126"/>
      <c r="BW9" s="29"/>
      <c r="BX9" s="95" t="s">
        <v>15</v>
      </c>
      <c r="BY9" s="17"/>
      <c r="BZ9" s="5"/>
      <c r="CA9" s="5"/>
      <c r="CB9" s="5"/>
      <c r="CC9" s="117"/>
      <c r="CD9" s="117"/>
      <c r="CE9" s="117"/>
      <c r="CF9" s="117"/>
      <c r="CG9" s="117"/>
      <c r="CH9" s="18"/>
      <c r="CI9" s="18"/>
      <c r="CJ9" s="18"/>
      <c r="CK9" s="5"/>
      <c r="CL9" s="127"/>
      <c r="CM9" s="120"/>
      <c r="CN9" s="117"/>
      <c r="CO9" s="7"/>
      <c r="CP9" s="7"/>
      <c r="CQ9" s="7"/>
      <c r="CR9" s="8"/>
      <c r="CS9" s="164"/>
    </row>
    <row r="10" spans="1:97" ht="25" customHeight="1" thickBot="1">
      <c r="A10" s="162"/>
      <c r="B10" s="19" t="s">
        <v>3</v>
      </c>
      <c r="C10" s="218" t="s">
        <v>25</v>
      </c>
      <c r="D10" s="20" t="s">
        <v>16</v>
      </c>
      <c r="E10" s="21" t="s">
        <v>4</v>
      </c>
      <c r="F10" s="22" t="s">
        <v>26</v>
      </c>
      <c r="G10" s="23"/>
      <c r="H10" s="24" t="s">
        <v>5</v>
      </c>
      <c r="I10" s="25"/>
      <c r="J10" s="7"/>
      <c r="K10" s="26"/>
      <c r="L10" s="152" t="s">
        <v>6</v>
      </c>
      <c r="M10" s="153"/>
      <c r="N10" s="154"/>
      <c r="O10" s="155"/>
      <c r="P10" s="151" t="s">
        <v>7</v>
      </c>
      <c r="Q10" s="156"/>
      <c r="R10" s="157"/>
      <c r="S10" s="157"/>
      <c r="T10" s="201" t="s">
        <v>6</v>
      </c>
      <c r="U10" s="153"/>
      <c r="V10" s="158"/>
      <c r="W10" s="159"/>
      <c r="X10" s="151" t="s">
        <v>7</v>
      </c>
      <c r="Y10" s="171"/>
      <c r="Z10" s="19" t="s">
        <v>3</v>
      </c>
      <c r="AA10" s="218" t="s">
        <v>25</v>
      </c>
      <c r="AB10" s="20" t="s">
        <v>16</v>
      </c>
      <c r="AC10" s="21" t="s">
        <v>4</v>
      </c>
      <c r="AD10" s="22" t="s">
        <v>26</v>
      </c>
      <c r="AE10" s="23"/>
      <c r="AF10" s="24" t="s">
        <v>5</v>
      </c>
      <c r="AG10" s="25"/>
      <c r="AH10" s="7"/>
      <c r="AI10" s="26"/>
      <c r="AJ10" s="201" t="s">
        <v>6</v>
      </c>
      <c r="AK10" s="153"/>
      <c r="AL10" s="154"/>
      <c r="AM10" s="155"/>
      <c r="AN10" s="151" t="s">
        <v>7</v>
      </c>
      <c r="AO10" s="156"/>
      <c r="AP10" s="157"/>
      <c r="AQ10" s="157"/>
      <c r="AR10" s="201" t="s">
        <v>6</v>
      </c>
      <c r="AS10" s="153"/>
      <c r="AT10" s="158"/>
      <c r="AU10" s="159"/>
      <c r="AV10" s="151" t="s">
        <v>7</v>
      </c>
      <c r="AW10" s="163"/>
      <c r="AX10" s="19" t="s">
        <v>3</v>
      </c>
      <c r="AY10" s="218" t="s">
        <v>25</v>
      </c>
      <c r="AZ10" s="20" t="s">
        <v>16</v>
      </c>
      <c r="BA10" s="21" t="s">
        <v>4</v>
      </c>
      <c r="BB10" s="22" t="s">
        <v>26</v>
      </c>
      <c r="BC10" s="23"/>
      <c r="BD10" s="24" t="s">
        <v>5</v>
      </c>
      <c r="BE10" s="25"/>
      <c r="BF10" s="7"/>
      <c r="BG10" s="26"/>
      <c r="BH10" s="201" t="s">
        <v>6</v>
      </c>
      <c r="BI10" s="153"/>
      <c r="BJ10" s="154"/>
      <c r="BK10" s="155"/>
      <c r="BL10" s="151" t="s">
        <v>7</v>
      </c>
      <c r="BM10" s="156"/>
      <c r="BN10" s="157"/>
      <c r="BO10" s="157"/>
      <c r="BP10" s="201" t="s">
        <v>6</v>
      </c>
      <c r="BQ10" s="153"/>
      <c r="BR10" s="158"/>
      <c r="BS10" s="159"/>
      <c r="BT10" s="151" t="s">
        <v>7</v>
      </c>
      <c r="BU10" s="171"/>
      <c r="BV10" s="19" t="s">
        <v>3</v>
      </c>
      <c r="BW10" s="218" t="s">
        <v>25</v>
      </c>
      <c r="BX10" s="20" t="s">
        <v>16</v>
      </c>
      <c r="BY10" s="21" t="s">
        <v>4</v>
      </c>
      <c r="BZ10" s="22" t="s">
        <v>26</v>
      </c>
      <c r="CA10" s="23"/>
      <c r="CB10" s="24" t="s">
        <v>5</v>
      </c>
      <c r="CC10" s="25"/>
      <c r="CD10" s="7"/>
      <c r="CE10" s="26"/>
      <c r="CF10" s="201" t="s">
        <v>6</v>
      </c>
      <c r="CG10" s="153"/>
      <c r="CH10" s="154"/>
      <c r="CI10" s="155"/>
      <c r="CJ10" s="151" t="s">
        <v>7</v>
      </c>
      <c r="CK10" s="156"/>
      <c r="CL10" s="157"/>
      <c r="CM10" s="157"/>
      <c r="CN10" s="201" t="s">
        <v>6</v>
      </c>
      <c r="CO10" s="153"/>
      <c r="CP10" s="158"/>
      <c r="CQ10" s="159"/>
      <c r="CR10" s="151" t="s">
        <v>7</v>
      </c>
      <c r="CS10" s="164"/>
    </row>
    <row r="11" spans="1:97" ht="4.95" customHeight="1">
      <c r="A11" s="162"/>
      <c r="B11" s="27"/>
      <c r="C11" s="28"/>
      <c r="D11" s="28"/>
      <c r="E11" s="29"/>
      <c r="F11" s="30"/>
      <c r="G11" s="23"/>
      <c r="H11" s="31"/>
      <c r="I11" s="31"/>
      <c r="J11" s="32"/>
      <c r="K11" s="32"/>
      <c r="L11" s="33"/>
      <c r="M11" s="34"/>
      <c r="N11" s="35"/>
      <c r="O11" s="35"/>
      <c r="P11" s="36"/>
      <c r="Q11" s="128"/>
      <c r="R11" s="23"/>
      <c r="S11" s="23"/>
      <c r="T11" s="33"/>
      <c r="U11" s="37"/>
      <c r="V11" s="38"/>
      <c r="W11" s="38"/>
      <c r="X11" s="39"/>
      <c r="Y11" s="171"/>
      <c r="Z11" s="27"/>
      <c r="AA11" s="28"/>
      <c r="AB11" s="28"/>
      <c r="AC11" s="29"/>
      <c r="AD11" s="30"/>
      <c r="AE11" s="23"/>
      <c r="AF11" s="31"/>
      <c r="AG11" s="31"/>
      <c r="AH11" s="32"/>
      <c r="AI11" s="32"/>
      <c r="AJ11" s="33"/>
      <c r="AK11" s="34"/>
      <c r="AL11" s="35"/>
      <c r="AM11" s="35"/>
      <c r="AN11" s="36"/>
      <c r="AO11" s="128"/>
      <c r="AP11" s="23"/>
      <c r="AQ11" s="23"/>
      <c r="AR11" s="33"/>
      <c r="AS11" s="37"/>
      <c r="AT11" s="38"/>
      <c r="AU11" s="38"/>
      <c r="AV11" s="39"/>
      <c r="AW11" s="163"/>
      <c r="AX11" s="27"/>
      <c r="AY11" s="28"/>
      <c r="AZ11" s="28"/>
      <c r="BA11" s="29"/>
      <c r="BB11" s="30"/>
      <c r="BC11" s="23"/>
      <c r="BD11" s="31"/>
      <c r="BE11" s="31"/>
      <c r="BF11" s="32"/>
      <c r="BG11" s="32"/>
      <c r="BH11" s="33"/>
      <c r="BI11" s="34"/>
      <c r="BJ11" s="35"/>
      <c r="BK11" s="35"/>
      <c r="BL11" s="36"/>
      <c r="BM11" s="128"/>
      <c r="BN11" s="23"/>
      <c r="BO11" s="23"/>
      <c r="BP11" s="33"/>
      <c r="BQ11" s="37"/>
      <c r="BR11" s="38"/>
      <c r="BS11" s="38"/>
      <c r="BT11" s="39"/>
      <c r="BU11" s="171"/>
      <c r="BV11" s="27"/>
      <c r="BW11" s="28"/>
      <c r="BX11" s="28"/>
      <c r="BY11" s="29"/>
      <c r="BZ11" s="30"/>
      <c r="CA11" s="23"/>
      <c r="CB11" s="31"/>
      <c r="CC11" s="31"/>
      <c r="CD11" s="32"/>
      <c r="CE11" s="32"/>
      <c r="CF11" s="33"/>
      <c r="CG11" s="34"/>
      <c r="CH11" s="35"/>
      <c r="CI11" s="35"/>
      <c r="CJ11" s="36"/>
      <c r="CK11" s="128"/>
      <c r="CL11" s="23"/>
      <c r="CM11" s="23"/>
      <c r="CN11" s="33"/>
      <c r="CO11" s="37"/>
      <c r="CP11" s="38"/>
      <c r="CQ11" s="38"/>
      <c r="CR11" s="39"/>
      <c r="CS11" s="164"/>
    </row>
    <row r="12" spans="1:97" s="189" customFormat="1" ht="16.149999999999999" customHeight="1">
      <c r="A12" s="184"/>
      <c r="B12" s="97">
        <v>1</v>
      </c>
      <c r="C12" s="212">
        <v>170</v>
      </c>
      <c r="D12" s="212">
        <v>381</v>
      </c>
      <c r="E12" s="213">
        <v>3</v>
      </c>
      <c r="F12" s="214">
        <v>9</v>
      </c>
      <c r="G12" s="173"/>
      <c r="H12" s="174">
        <v>1</v>
      </c>
      <c r="I12" s="175"/>
      <c r="J12" s="176">
        <f t="shared" ref="J12:K20" si="0">E12</f>
        <v>3</v>
      </c>
      <c r="K12" s="176">
        <f t="shared" si="0"/>
        <v>9</v>
      </c>
      <c r="L12" s="129">
        <v>5</v>
      </c>
      <c r="M12" s="40">
        <f>L8-K12</f>
        <v>15</v>
      </c>
      <c r="N12" s="41">
        <f t="shared" ref="N12:N20" si="1">IF(M12&lt;0,0,IF(M12&lt;18,1,IF(M12&lt;36,2,3)))</f>
        <v>1</v>
      </c>
      <c r="O12" s="42">
        <f t="shared" ref="O12:O20" si="2">J12-L12</f>
        <v>-2</v>
      </c>
      <c r="P12" s="130">
        <f t="shared" ref="P12:P20" si="3">IF(L12&lt;1,"",IF((2+O12+N12)&gt;-1,(2+O12+N12),0))</f>
        <v>1</v>
      </c>
      <c r="Q12" s="185"/>
      <c r="R12" s="177">
        <f t="shared" ref="R12:S20" si="4">J12</f>
        <v>3</v>
      </c>
      <c r="S12" s="177">
        <f t="shared" si="4"/>
        <v>9</v>
      </c>
      <c r="T12" s="129">
        <v>4</v>
      </c>
      <c r="U12" s="40">
        <f>T8-S12</f>
        <v>-1</v>
      </c>
      <c r="V12" s="41">
        <f t="shared" ref="V12:V20" si="5">IF(U12&lt;0,0,IF(U12&lt;18,1,IF(U12&lt;36,2,3)))</f>
        <v>0</v>
      </c>
      <c r="W12" s="42">
        <f t="shared" ref="W12:W20" si="6">R12-T12</f>
        <v>-1</v>
      </c>
      <c r="X12" s="44">
        <f t="shared" ref="X12:X20" si="7">IF(T12&lt;1,"",IF((2+W12+V12)&gt;-1,(2+W12+V12),0))</f>
        <v>1</v>
      </c>
      <c r="Y12" s="186"/>
      <c r="Z12" s="97">
        <v>1</v>
      </c>
      <c r="AA12" s="212">
        <v>170</v>
      </c>
      <c r="AB12" s="212">
        <v>381</v>
      </c>
      <c r="AC12" s="213">
        <v>3</v>
      </c>
      <c r="AD12" s="214">
        <v>9</v>
      </c>
      <c r="AE12" s="173"/>
      <c r="AF12" s="174">
        <v>1</v>
      </c>
      <c r="AG12" s="175"/>
      <c r="AH12" s="176">
        <f t="shared" ref="AH12:AH20" si="8">AC12</f>
        <v>3</v>
      </c>
      <c r="AI12" s="176">
        <f t="shared" ref="AI12:AI20" si="9">AD12</f>
        <v>9</v>
      </c>
      <c r="AJ12" s="129">
        <v>6</v>
      </c>
      <c r="AK12" s="40">
        <f>AJ8-AI12</f>
        <v>13</v>
      </c>
      <c r="AL12" s="41">
        <f t="shared" ref="AL12:AL20" si="10">IF(AK12&lt;0,0,IF(AK12&lt;18,1,IF(AK12&lt;36,2,3)))</f>
        <v>1</v>
      </c>
      <c r="AM12" s="42">
        <f t="shared" ref="AM12:AM20" si="11">AH12-AJ12</f>
        <v>-3</v>
      </c>
      <c r="AN12" s="130">
        <f t="shared" ref="AN12:AN20" si="12">IF(AJ12&lt;1,"",IF((2+AM12+AL12)&gt;-1,(2+AM12+AL12),0))</f>
        <v>0</v>
      </c>
      <c r="AO12" s="185"/>
      <c r="AP12" s="177">
        <f t="shared" ref="AP12:AP20" si="13">AH12</f>
        <v>3</v>
      </c>
      <c r="AQ12" s="177">
        <f t="shared" ref="AQ12:AQ20" si="14">AI12</f>
        <v>9</v>
      </c>
      <c r="AR12" s="129">
        <v>4</v>
      </c>
      <c r="AS12" s="40">
        <f>AR8-AQ12</f>
        <v>19</v>
      </c>
      <c r="AT12" s="41">
        <f t="shared" ref="AT12:AT20" si="15">IF(AS12&lt;0,0,IF(AS12&lt;18,1,IF(AS12&lt;36,2,3)))</f>
        <v>2</v>
      </c>
      <c r="AU12" s="42">
        <f t="shared" ref="AU12:AU20" si="16">AP12-AR12</f>
        <v>-1</v>
      </c>
      <c r="AV12" s="44">
        <f t="shared" ref="AV12:AV20" si="17">IF(AR12&lt;1,"",IF((2+AU12+AT12)&gt;-1,(2+AU12+AT12),0))</f>
        <v>3</v>
      </c>
      <c r="AW12" s="187"/>
      <c r="AX12" s="97">
        <v>1</v>
      </c>
      <c r="AY12" s="212">
        <v>170</v>
      </c>
      <c r="AZ12" s="212">
        <v>381</v>
      </c>
      <c r="BA12" s="213">
        <v>3</v>
      </c>
      <c r="BB12" s="214">
        <v>9</v>
      </c>
      <c r="BC12" s="173"/>
      <c r="BD12" s="174">
        <v>1</v>
      </c>
      <c r="BE12" s="175"/>
      <c r="BF12" s="176">
        <f t="shared" ref="BF12:BF20" si="18">BA12</f>
        <v>3</v>
      </c>
      <c r="BG12" s="176">
        <f t="shared" ref="BG12:BG20" si="19">BB12</f>
        <v>9</v>
      </c>
      <c r="BH12" s="129">
        <v>4</v>
      </c>
      <c r="BI12" s="40">
        <f>BH8-BG12</f>
        <v>8</v>
      </c>
      <c r="BJ12" s="41">
        <f t="shared" ref="BJ12:BJ20" si="20">IF(BI12&lt;0,0,IF(BI12&lt;18,1,IF(BI12&lt;36,2,3)))</f>
        <v>1</v>
      </c>
      <c r="BK12" s="42">
        <f t="shared" ref="BK12:BK20" si="21">BF12-BH12</f>
        <v>-1</v>
      </c>
      <c r="BL12" s="130">
        <f t="shared" ref="BL12:BL20" si="22">IF(BH12&lt;1,"",IF((2+BK12+BJ12)&gt;-1,(2+BK12+BJ12),0))</f>
        <v>2</v>
      </c>
      <c r="BM12" s="185"/>
      <c r="BN12" s="177">
        <f t="shared" ref="BN12:BN20" si="23">BF12</f>
        <v>3</v>
      </c>
      <c r="BO12" s="177">
        <f t="shared" ref="BO12:BO20" si="24">BG12</f>
        <v>9</v>
      </c>
      <c r="BP12" s="129">
        <v>3</v>
      </c>
      <c r="BQ12" s="40">
        <f>BP8-BO12</f>
        <v>11</v>
      </c>
      <c r="BR12" s="41">
        <f t="shared" ref="BR12:BR20" si="25">IF(BQ12&lt;0,0,IF(BQ12&lt;18,1,IF(BQ12&lt;36,2,3)))</f>
        <v>1</v>
      </c>
      <c r="BS12" s="42">
        <f t="shared" ref="BS12:BS20" si="26">BN12-BP12</f>
        <v>0</v>
      </c>
      <c r="BT12" s="44">
        <f t="shared" ref="BT12:BT20" si="27">IF(BP12&lt;1,"",IF((2+BS12+BR12)&gt;-1,(2+BS12+BR12),0))</f>
        <v>3</v>
      </c>
      <c r="BU12" s="186"/>
      <c r="BV12" s="97">
        <v>1</v>
      </c>
      <c r="BW12" s="212">
        <v>170</v>
      </c>
      <c r="BX12" s="212">
        <v>381</v>
      </c>
      <c r="BY12" s="213">
        <v>3</v>
      </c>
      <c r="BZ12" s="214">
        <v>9</v>
      </c>
      <c r="CA12" s="173"/>
      <c r="CB12" s="174">
        <v>1</v>
      </c>
      <c r="CC12" s="175"/>
      <c r="CD12" s="176">
        <f t="shared" ref="CD12:CD20" si="28">BY12</f>
        <v>3</v>
      </c>
      <c r="CE12" s="176">
        <f t="shared" ref="CE12:CE20" si="29">BZ12</f>
        <v>9</v>
      </c>
      <c r="CF12" s="129">
        <v>3</v>
      </c>
      <c r="CG12" s="40">
        <f>CF8-CE12</f>
        <v>4</v>
      </c>
      <c r="CH12" s="41">
        <f t="shared" ref="CH12:CH20" si="30">IF(CG12&lt;0,0,IF(CG12&lt;18,1,IF(CG12&lt;36,2,3)))</f>
        <v>1</v>
      </c>
      <c r="CI12" s="42">
        <f t="shared" ref="CI12:CI20" si="31">CD12-CF12</f>
        <v>0</v>
      </c>
      <c r="CJ12" s="130">
        <f t="shared" ref="CJ12:CJ20" si="32">IF(CF12&lt;1,"",IF((2+CI12+CH12)&gt;-1,(2+CI12+CH12),0))</f>
        <v>3</v>
      </c>
      <c r="CK12" s="185"/>
      <c r="CL12" s="177">
        <f t="shared" ref="CL12:CL20" si="33">CD12</f>
        <v>3</v>
      </c>
      <c r="CM12" s="177">
        <f t="shared" ref="CM12:CM20" si="34">CE12</f>
        <v>9</v>
      </c>
      <c r="CN12" s="129">
        <v>6</v>
      </c>
      <c r="CO12" s="40">
        <f>CN8-CM12</f>
        <v>5</v>
      </c>
      <c r="CP12" s="41">
        <f t="shared" ref="CP12:CP20" si="35">IF(CO12&lt;0,0,IF(CO12&lt;18,1,IF(CO12&lt;36,2,3)))</f>
        <v>1</v>
      </c>
      <c r="CQ12" s="42">
        <f t="shared" ref="CQ12:CQ20" si="36">CL12-CN12</f>
        <v>-3</v>
      </c>
      <c r="CR12" s="44">
        <f t="shared" ref="CR12:CR20" si="37">IF(CN12&lt;1,"",IF((2+CQ12+CP12)&gt;-1,(2+CQ12+CP12),0))</f>
        <v>0</v>
      </c>
      <c r="CS12" s="188"/>
    </row>
    <row r="13" spans="1:97" s="189" customFormat="1" ht="16.149999999999999" customHeight="1">
      <c r="A13" s="184"/>
      <c r="B13" s="97">
        <v>2</v>
      </c>
      <c r="C13" s="212">
        <v>350</v>
      </c>
      <c r="D13" s="212">
        <v>491</v>
      </c>
      <c r="E13" s="213">
        <v>4</v>
      </c>
      <c r="F13" s="214">
        <v>7</v>
      </c>
      <c r="G13" s="173"/>
      <c r="H13" s="174">
        <v>2</v>
      </c>
      <c r="I13" s="175"/>
      <c r="J13" s="176">
        <f t="shared" si="0"/>
        <v>4</v>
      </c>
      <c r="K13" s="176">
        <f t="shared" si="0"/>
        <v>7</v>
      </c>
      <c r="L13" s="129">
        <v>6</v>
      </c>
      <c r="M13" s="40">
        <f>L8-K13</f>
        <v>17</v>
      </c>
      <c r="N13" s="41">
        <f t="shared" si="1"/>
        <v>1</v>
      </c>
      <c r="O13" s="42">
        <f t="shared" si="2"/>
        <v>-2</v>
      </c>
      <c r="P13" s="130">
        <f t="shared" si="3"/>
        <v>1</v>
      </c>
      <c r="Q13" s="185"/>
      <c r="R13" s="177">
        <f t="shared" si="4"/>
        <v>4</v>
      </c>
      <c r="S13" s="177">
        <f t="shared" si="4"/>
        <v>7</v>
      </c>
      <c r="T13" s="129">
        <v>4</v>
      </c>
      <c r="U13" s="40">
        <f>T8-S13</f>
        <v>1</v>
      </c>
      <c r="V13" s="41">
        <f t="shared" si="5"/>
        <v>1</v>
      </c>
      <c r="W13" s="42">
        <f t="shared" si="6"/>
        <v>0</v>
      </c>
      <c r="X13" s="44">
        <f t="shared" si="7"/>
        <v>3</v>
      </c>
      <c r="Y13" s="186"/>
      <c r="Z13" s="97">
        <v>2</v>
      </c>
      <c r="AA13" s="212">
        <v>350</v>
      </c>
      <c r="AB13" s="212">
        <v>491</v>
      </c>
      <c r="AC13" s="213">
        <v>4</v>
      </c>
      <c r="AD13" s="214">
        <v>7</v>
      </c>
      <c r="AE13" s="173"/>
      <c r="AF13" s="174">
        <v>2</v>
      </c>
      <c r="AG13" s="175"/>
      <c r="AH13" s="176">
        <f t="shared" si="8"/>
        <v>4</v>
      </c>
      <c r="AI13" s="176">
        <f t="shared" si="9"/>
        <v>7</v>
      </c>
      <c r="AJ13" s="129">
        <v>4</v>
      </c>
      <c r="AK13" s="40">
        <f>AJ8-AI13</f>
        <v>15</v>
      </c>
      <c r="AL13" s="41">
        <f t="shared" si="10"/>
        <v>1</v>
      </c>
      <c r="AM13" s="42">
        <f t="shared" si="11"/>
        <v>0</v>
      </c>
      <c r="AN13" s="130">
        <f t="shared" si="12"/>
        <v>3</v>
      </c>
      <c r="AO13" s="185"/>
      <c r="AP13" s="177">
        <f t="shared" si="13"/>
        <v>4</v>
      </c>
      <c r="AQ13" s="177">
        <f t="shared" si="14"/>
        <v>7</v>
      </c>
      <c r="AR13" s="129">
        <v>6</v>
      </c>
      <c r="AS13" s="40">
        <f>AR8-AQ13</f>
        <v>21</v>
      </c>
      <c r="AT13" s="41">
        <f t="shared" si="15"/>
        <v>2</v>
      </c>
      <c r="AU13" s="42">
        <f t="shared" si="16"/>
        <v>-2</v>
      </c>
      <c r="AV13" s="44">
        <f t="shared" si="17"/>
        <v>2</v>
      </c>
      <c r="AW13" s="187"/>
      <c r="AX13" s="97">
        <v>2</v>
      </c>
      <c r="AY13" s="212">
        <v>350</v>
      </c>
      <c r="AZ13" s="212">
        <v>491</v>
      </c>
      <c r="BA13" s="213">
        <v>4</v>
      </c>
      <c r="BB13" s="214">
        <v>7</v>
      </c>
      <c r="BC13" s="173"/>
      <c r="BD13" s="174">
        <v>2</v>
      </c>
      <c r="BE13" s="175"/>
      <c r="BF13" s="176">
        <f t="shared" si="18"/>
        <v>4</v>
      </c>
      <c r="BG13" s="176">
        <f t="shared" si="19"/>
        <v>7</v>
      </c>
      <c r="BH13" s="129">
        <v>5</v>
      </c>
      <c r="BI13" s="40">
        <f>BH8-BG13</f>
        <v>10</v>
      </c>
      <c r="BJ13" s="41">
        <f t="shared" si="20"/>
        <v>1</v>
      </c>
      <c r="BK13" s="42">
        <f t="shared" si="21"/>
        <v>-1</v>
      </c>
      <c r="BL13" s="130">
        <f t="shared" si="22"/>
        <v>2</v>
      </c>
      <c r="BM13" s="185"/>
      <c r="BN13" s="177">
        <f t="shared" si="23"/>
        <v>4</v>
      </c>
      <c r="BO13" s="177">
        <f t="shared" si="24"/>
        <v>7</v>
      </c>
      <c r="BP13" s="129">
        <v>5</v>
      </c>
      <c r="BQ13" s="40">
        <f>BP8-BO13</f>
        <v>13</v>
      </c>
      <c r="BR13" s="41">
        <f t="shared" si="25"/>
        <v>1</v>
      </c>
      <c r="BS13" s="42">
        <f t="shared" si="26"/>
        <v>-1</v>
      </c>
      <c r="BT13" s="44">
        <f t="shared" si="27"/>
        <v>2</v>
      </c>
      <c r="BU13" s="186"/>
      <c r="BV13" s="97">
        <v>2</v>
      </c>
      <c r="BW13" s="212">
        <v>350</v>
      </c>
      <c r="BX13" s="212">
        <v>491</v>
      </c>
      <c r="BY13" s="213">
        <v>4</v>
      </c>
      <c r="BZ13" s="214">
        <v>7</v>
      </c>
      <c r="CA13" s="173"/>
      <c r="CB13" s="174">
        <v>2</v>
      </c>
      <c r="CC13" s="175"/>
      <c r="CD13" s="176">
        <f t="shared" si="28"/>
        <v>4</v>
      </c>
      <c r="CE13" s="176">
        <f t="shared" si="29"/>
        <v>7</v>
      </c>
      <c r="CF13" s="129">
        <v>4</v>
      </c>
      <c r="CG13" s="40">
        <f>CF8-CE13</f>
        <v>6</v>
      </c>
      <c r="CH13" s="41">
        <f t="shared" si="30"/>
        <v>1</v>
      </c>
      <c r="CI13" s="42">
        <f t="shared" si="31"/>
        <v>0</v>
      </c>
      <c r="CJ13" s="130">
        <f t="shared" si="32"/>
        <v>3</v>
      </c>
      <c r="CK13" s="185"/>
      <c r="CL13" s="177">
        <f t="shared" si="33"/>
        <v>4</v>
      </c>
      <c r="CM13" s="177">
        <f t="shared" si="34"/>
        <v>7</v>
      </c>
      <c r="CN13" s="129">
        <v>5</v>
      </c>
      <c r="CO13" s="40">
        <f>CN8-CM13</f>
        <v>7</v>
      </c>
      <c r="CP13" s="41">
        <f t="shared" si="35"/>
        <v>1</v>
      </c>
      <c r="CQ13" s="42">
        <f t="shared" si="36"/>
        <v>-1</v>
      </c>
      <c r="CR13" s="44">
        <f t="shared" si="37"/>
        <v>2</v>
      </c>
      <c r="CS13" s="188"/>
    </row>
    <row r="14" spans="1:97" s="189" customFormat="1" ht="16.149999999999999" customHeight="1">
      <c r="A14" s="184"/>
      <c r="B14" s="97">
        <v>3</v>
      </c>
      <c r="C14" s="212">
        <v>368</v>
      </c>
      <c r="D14" s="212">
        <v>360</v>
      </c>
      <c r="E14" s="213">
        <v>4</v>
      </c>
      <c r="F14" s="214">
        <v>15</v>
      </c>
      <c r="G14" s="173"/>
      <c r="H14" s="174">
        <v>3</v>
      </c>
      <c r="I14" s="175"/>
      <c r="J14" s="176">
        <f t="shared" si="0"/>
        <v>4</v>
      </c>
      <c r="K14" s="176">
        <f t="shared" si="0"/>
        <v>15</v>
      </c>
      <c r="L14" s="129">
        <v>6</v>
      </c>
      <c r="M14" s="40">
        <f>L8-K14</f>
        <v>9</v>
      </c>
      <c r="N14" s="41">
        <f t="shared" si="1"/>
        <v>1</v>
      </c>
      <c r="O14" s="42">
        <f t="shared" si="2"/>
        <v>-2</v>
      </c>
      <c r="P14" s="130">
        <f t="shared" si="3"/>
        <v>1</v>
      </c>
      <c r="Q14" s="185"/>
      <c r="R14" s="177">
        <f t="shared" si="4"/>
        <v>4</v>
      </c>
      <c r="S14" s="177">
        <f t="shared" si="4"/>
        <v>15</v>
      </c>
      <c r="T14" s="129">
        <v>4</v>
      </c>
      <c r="U14" s="40">
        <f>T8-S14</f>
        <v>-7</v>
      </c>
      <c r="V14" s="41">
        <f t="shared" si="5"/>
        <v>0</v>
      </c>
      <c r="W14" s="42">
        <f t="shared" si="6"/>
        <v>0</v>
      </c>
      <c r="X14" s="44">
        <f t="shared" si="7"/>
        <v>2</v>
      </c>
      <c r="Y14" s="186"/>
      <c r="Z14" s="97">
        <v>3</v>
      </c>
      <c r="AA14" s="212">
        <v>368</v>
      </c>
      <c r="AB14" s="212">
        <v>360</v>
      </c>
      <c r="AC14" s="213">
        <v>4</v>
      </c>
      <c r="AD14" s="214">
        <v>15</v>
      </c>
      <c r="AE14" s="173"/>
      <c r="AF14" s="174">
        <v>3</v>
      </c>
      <c r="AG14" s="175"/>
      <c r="AH14" s="176">
        <f t="shared" si="8"/>
        <v>4</v>
      </c>
      <c r="AI14" s="176">
        <f t="shared" si="9"/>
        <v>15</v>
      </c>
      <c r="AJ14" s="129">
        <v>6</v>
      </c>
      <c r="AK14" s="40">
        <f>AJ8-AI14</f>
        <v>7</v>
      </c>
      <c r="AL14" s="41">
        <f t="shared" si="10"/>
        <v>1</v>
      </c>
      <c r="AM14" s="42">
        <f t="shared" si="11"/>
        <v>-2</v>
      </c>
      <c r="AN14" s="130">
        <f t="shared" si="12"/>
        <v>1</v>
      </c>
      <c r="AO14" s="185"/>
      <c r="AP14" s="177">
        <f t="shared" si="13"/>
        <v>4</v>
      </c>
      <c r="AQ14" s="177">
        <f t="shared" si="14"/>
        <v>15</v>
      </c>
      <c r="AR14" s="129">
        <v>6</v>
      </c>
      <c r="AS14" s="40">
        <f>AR8-AQ14</f>
        <v>13</v>
      </c>
      <c r="AT14" s="41">
        <f t="shared" si="15"/>
        <v>1</v>
      </c>
      <c r="AU14" s="42">
        <f t="shared" si="16"/>
        <v>-2</v>
      </c>
      <c r="AV14" s="44">
        <f t="shared" si="17"/>
        <v>1</v>
      </c>
      <c r="AW14" s="187"/>
      <c r="AX14" s="97">
        <v>3</v>
      </c>
      <c r="AY14" s="212">
        <v>368</v>
      </c>
      <c r="AZ14" s="212">
        <v>360</v>
      </c>
      <c r="BA14" s="213">
        <v>4</v>
      </c>
      <c r="BB14" s="214">
        <v>15</v>
      </c>
      <c r="BC14" s="173"/>
      <c r="BD14" s="174">
        <v>3</v>
      </c>
      <c r="BE14" s="175"/>
      <c r="BF14" s="176">
        <f t="shared" si="18"/>
        <v>4</v>
      </c>
      <c r="BG14" s="176">
        <f t="shared" si="19"/>
        <v>15</v>
      </c>
      <c r="BH14" s="129">
        <v>5</v>
      </c>
      <c r="BI14" s="40">
        <f>BH8-BG14</f>
        <v>2</v>
      </c>
      <c r="BJ14" s="41">
        <f t="shared" si="20"/>
        <v>1</v>
      </c>
      <c r="BK14" s="42">
        <f t="shared" si="21"/>
        <v>-1</v>
      </c>
      <c r="BL14" s="130">
        <f t="shared" si="22"/>
        <v>2</v>
      </c>
      <c r="BM14" s="185"/>
      <c r="BN14" s="177">
        <f t="shared" si="23"/>
        <v>4</v>
      </c>
      <c r="BO14" s="177">
        <f t="shared" si="24"/>
        <v>15</v>
      </c>
      <c r="BP14" s="129">
        <v>5</v>
      </c>
      <c r="BQ14" s="40">
        <f>BP8-BO14</f>
        <v>5</v>
      </c>
      <c r="BR14" s="41">
        <f t="shared" si="25"/>
        <v>1</v>
      </c>
      <c r="BS14" s="42">
        <f t="shared" si="26"/>
        <v>-1</v>
      </c>
      <c r="BT14" s="44">
        <f t="shared" si="27"/>
        <v>2</v>
      </c>
      <c r="BU14" s="186"/>
      <c r="BV14" s="97">
        <v>3</v>
      </c>
      <c r="BW14" s="212">
        <v>368</v>
      </c>
      <c r="BX14" s="212">
        <v>360</v>
      </c>
      <c r="BY14" s="213">
        <v>4</v>
      </c>
      <c r="BZ14" s="214">
        <v>15</v>
      </c>
      <c r="CA14" s="173"/>
      <c r="CB14" s="174">
        <v>3</v>
      </c>
      <c r="CC14" s="175"/>
      <c r="CD14" s="176">
        <f t="shared" si="28"/>
        <v>4</v>
      </c>
      <c r="CE14" s="176">
        <f t="shared" si="29"/>
        <v>15</v>
      </c>
      <c r="CF14" s="129">
        <v>4</v>
      </c>
      <c r="CG14" s="40">
        <f>CF8-CE14</f>
        <v>-2</v>
      </c>
      <c r="CH14" s="41">
        <f t="shared" si="30"/>
        <v>0</v>
      </c>
      <c r="CI14" s="42">
        <f t="shared" si="31"/>
        <v>0</v>
      </c>
      <c r="CJ14" s="130">
        <f t="shared" si="32"/>
        <v>2</v>
      </c>
      <c r="CK14" s="185"/>
      <c r="CL14" s="177">
        <f t="shared" si="33"/>
        <v>4</v>
      </c>
      <c r="CM14" s="177">
        <f t="shared" si="34"/>
        <v>15</v>
      </c>
      <c r="CN14" s="129">
        <v>6</v>
      </c>
      <c r="CO14" s="40">
        <f>CN8-CM14</f>
        <v>-1</v>
      </c>
      <c r="CP14" s="41">
        <f t="shared" si="35"/>
        <v>0</v>
      </c>
      <c r="CQ14" s="42">
        <f t="shared" si="36"/>
        <v>-2</v>
      </c>
      <c r="CR14" s="44">
        <f t="shared" si="37"/>
        <v>0</v>
      </c>
      <c r="CS14" s="188"/>
    </row>
    <row r="15" spans="1:97" s="189" customFormat="1" ht="16.149999999999999" customHeight="1">
      <c r="A15" s="184"/>
      <c r="B15" s="97">
        <v>4</v>
      </c>
      <c r="C15" s="212">
        <v>407</v>
      </c>
      <c r="D15" s="212">
        <v>270</v>
      </c>
      <c r="E15" s="213">
        <v>4</v>
      </c>
      <c r="F15" s="214">
        <v>3</v>
      </c>
      <c r="G15" s="173"/>
      <c r="H15" s="174">
        <v>4</v>
      </c>
      <c r="I15" s="175"/>
      <c r="J15" s="176">
        <f t="shared" si="0"/>
        <v>4</v>
      </c>
      <c r="K15" s="176">
        <f t="shared" si="0"/>
        <v>3</v>
      </c>
      <c r="L15" s="129">
        <v>5</v>
      </c>
      <c r="M15" s="40">
        <f>L8-K15</f>
        <v>21</v>
      </c>
      <c r="N15" s="41">
        <f t="shared" si="1"/>
        <v>2</v>
      </c>
      <c r="O15" s="42">
        <f t="shared" si="2"/>
        <v>-1</v>
      </c>
      <c r="P15" s="130">
        <f t="shared" si="3"/>
        <v>3</v>
      </c>
      <c r="Q15" s="185"/>
      <c r="R15" s="177">
        <f t="shared" si="4"/>
        <v>4</v>
      </c>
      <c r="S15" s="177">
        <f t="shared" si="4"/>
        <v>3</v>
      </c>
      <c r="T15" s="129">
        <v>4</v>
      </c>
      <c r="U15" s="40">
        <f>T8-S15</f>
        <v>5</v>
      </c>
      <c r="V15" s="41">
        <f t="shared" si="5"/>
        <v>1</v>
      </c>
      <c r="W15" s="42">
        <f t="shared" si="6"/>
        <v>0</v>
      </c>
      <c r="X15" s="44">
        <f t="shared" si="7"/>
        <v>3</v>
      </c>
      <c r="Y15" s="186"/>
      <c r="Z15" s="97">
        <v>4</v>
      </c>
      <c r="AA15" s="212">
        <v>407</v>
      </c>
      <c r="AB15" s="212">
        <v>270</v>
      </c>
      <c r="AC15" s="213">
        <v>4</v>
      </c>
      <c r="AD15" s="214">
        <v>3</v>
      </c>
      <c r="AE15" s="173"/>
      <c r="AF15" s="174">
        <v>4</v>
      </c>
      <c r="AG15" s="175"/>
      <c r="AH15" s="176">
        <f t="shared" si="8"/>
        <v>4</v>
      </c>
      <c r="AI15" s="176">
        <f t="shared" si="9"/>
        <v>3</v>
      </c>
      <c r="AJ15" s="129">
        <v>5</v>
      </c>
      <c r="AK15" s="40">
        <f>AJ8-AI15</f>
        <v>19</v>
      </c>
      <c r="AL15" s="41">
        <f t="shared" si="10"/>
        <v>2</v>
      </c>
      <c r="AM15" s="42">
        <f t="shared" si="11"/>
        <v>-1</v>
      </c>
      <c r="AN15" s="130">
        <f t="shared" si="12"/>
        <v>3</v>
      </c>
      <c r="AO15" s="185"/>
      <c r="AP15" s="177">
        <f t="shared" si="13"/>
        <v>4</v>
      </c>
      <c r="AQ15" s="177">
        <f t="shared" si="14"/>
        <v>3</v>
      </c>
      <c r="AR15" s="129">
        <v>7</v>
      </c>
      <c r="AS15" s="40">
        <f>AR8-AQ15</f>
        <v>25</v>
      </c>
      <c r="AT15" s="41">
        <f t="shared" si="15"/>
        <v>2</v>
      </c>
      <c r="AU15" s="42">
        <f t="shared" si="16"/>
        <v>-3</v>
      </c>
      <c r="AV15" s="44">
        <f t="shared" si="17"/>
        <v>1</v>
      </c>
      <c r="AW15" s="187"/>
      <c r="AX15" s="97">
        <v>4</v>
      </c>
      <c r="AY15" s="212">
        <v>407</v>
      </c>
      <c r="AZ15" s="212">
        <v>270</v>
      </c>
      <c r="BA15" s="213">
        <v>4</v>
      </c>
      <c r="BB15" s="214">
        <v>3</v>
      </c>
      <c r="BC15" s="173"/>
      <c r="BD15" s="174">
        <v>4</v>
      </c>
      <c r="BE15" s="175"/>
      <c r="BF15" s="176">
        <f t="shared" si="18"/>
        <v>4</v>
      </c>
      <c r="BG15" s="176">
        <f t="shared" si="19"/>
        <v>3</v>
      </c>
      <c r="BH15" s="129">
        <v>4</v>
      </c>
      <c r="BI15" s="40">
        <f>BH8-BG15</f>
        <v>14</v>
      </c>
      <c r="BJ15" s="41">
        <f t="shared" si="20"/>
        <v>1</v>
      </c>
      <c r="BK15" s="42">
        <f t="shared" si="21"/>
        <v>0</v>
      </c>
      <c r="BL15" s="130">
        <f t="shared" si="22"/>
        <v>3</v>
      </c>
      <c r="BM15" s="185"/>
      <c r="BN15" s="177">
        <f t="shared" si="23"/>
        <v>4</v>
      </c>
      <c r="BO15" s="177">
        <f t="shared" si="24"/>
        <v>3</v>
      </c>
      <c r="BP15" s="129">
        <v>6</v>
      </c>
      <c r="BQ15" s="40">
        <f>BP8-BO15</f>
        <v>17</v>
      </c>
      <c r="BR15" s="41">
        <f t="shared" si="25"/>
        <v>1</v>
      </c>
      <c r="BS15" s="42">
        <f t="shared" si="26"/>
        <v>-2</v>
      </c>
      <c r="BT15" s="44">
        <f t="shared" si="27"/>
        <v>1</v>
      </c>
      <c r="BU15" s="186"/>
      <c r="BV15" s="97">
        <v>4</v>
      </c>
      <c r="BW15" s="212">
        <v>407</v>
      </c>
      <c r="BX15" s="212">
        <v>270</v>
      </c>
      <c r="BY15" s="213">
        <v>4</v>
      </c>
      <c r="BZ15" s="214">
        <v>3</v>
      </c>
      <c r="CA15" s="173"/>
      <c r="CB15" s="174">
        <v>4</v>
      </c>
      <c r="CC15" s="175"/>
      <c r="CD15" s="176">
        <f t="shared" si="28"/>
        <v>4</v>
      </c>
      <c r="CE15" s="176">
        <f t="shared" si="29"/>
        <v>3</v>
      </c>
      <c r="CF15" s="129">
        <v>6</v>
      </c>
      <c r="CG15" s="40">
        <f>CF8-CE15</f>
        <v>10</v>
      </c>
      <c r="CH15" s="41">
        <f t="shared" si="30"/>
        <v>1</v>
      </c>
      <c r="CI15" s="42">
        <f t="shared" si="31"/>
        <v>-2</v>
      </c>
      <c r="CJ15" s="130">
        <f t="shared" si="32"/>
        <v>1</v>
      </c>
      <c r="CK15" s="185"/>
      <c r="CL15" s="177">
        <f t="shared" si="33"/>
        <v>4</v>
      </c>
      <c r="CM15" s="177">
        <f t="shared" si="34"/>
        <v>3</v>
      </c>
      <c r="CN15" s="129">
        <v>7</v>
      </c>
      <c r="CO15" s="40">
        <f>CN8-CM15</f>
        <v>11</v>
      </c>
      <c r="CP15" s="41">
        <f t="shared" si="35"/>
        <v>1</v>
      </c>
      <c r="CQ15" s="42">
        <f t="shared" si="36"/>
        <v>-3</v>
      </c>
      <c r="CR15" s="44">
        <f t="shared" si="37"/>
        <v>0</v>
      </c>
      <c r="CS15" s="188"/>
    </row>
    <row r="16" spans="1:97" s="189" customFormat="1" ht="16.149999999999999" customHeight="1">
      <c r="A16" s="184"/>
      <c r="B16" s="97">
        <v>5</v>
      </c>
      <c r="C16" s="212">
        <v>180</v>
      </c>
      <c r="D16" s="212">
        <v>226</v>
      </c>
      <c r="E16" s="213">
        <v>3</v>
      </c>
      <c r="F16" s="214">
        <v>5</v>
      </c>
      <c r="G16" s="173"/>
      <c r="H16" s="174">
        <v>5</v>
      </c>
      <c r="I16" s="175"/>
      <c r="J16" s="176">
        <f t="shared" si="0"/>
        <v>3</v>
      </c>
      <c r="K16" s="176">
        <f t="shared" si="0"/>
        <v>5</v>
      </c>
      <c r="L16" s="129">
        <v>4</v>
      </c>
      <c r="M16" s="40">
        <f>L8-K16</f>
        <v>19</v>
      </c>
      <c r="N16" s="41">
        <f t="shared" si="1"/>
        <v>2</v>
      </c>
      <c r="O16" s="42">
        <f t="shared" si="2"/>
        <v>-1</v>
      </c>
      <c r="P16" s="130">
        <f t="shared" si="3"/>
        <v>3</v>
      </c>
      <c r="Q16" s="185"/>
      <c r="R16" s="177">
        <f t="shared" si="4"/>
        <v>3</v>
      </c>
      <c r="S16" s="177">
        <f t="shared" si="4"/>
        <v>5</v>
      </c>
      <c r="T16" s="249">
        <v>2</v>
      </c>
      <c r="U16" s="40">
        <f>T8-S16</f>
        <v>3</v>
      </c>
      <c r="V16" s="41">
        <f t="shared" si="5"/>
        <v>1</v>
      </c>
      <c r="W16" s="42">
        <f t="shared" si="6"/>
        <v>1</v>
      </c>
      <c r="X16" s="44">
        <f t="shared" si="7"/>
        <v>4</v>
      </c>
      <c r="Y16" s="186"/>
      <c r="Z16" s="97">
        <v>5</v>
      </c>
      <c r="AA16" s="212">
        <v>180</v>
      </c>
      <c r="AB16" s="212">
        <v>226</v>
      </c>
      <c r="AC16" s="213">
        <v>3</v>
      </c>
      <c r="AD16" s="214">
        <v>5</v>
      </c>
      <c r="AE16" s="173"/>
      <c r="AF16" s="174">
        <v>5</v>
      </c>
      <c r="AG16" s="175"/>
      <c r="AH16" s="176">
        <f t="shared" si="8"/>
        <v>3</v>
      </c>
      <c r="AI16" s="176">
        <f t="shared" si="9"/>
        <v>5</v>
      </c>
      <c r="AJ16" s="129">
        <v>3</v>
      </c>
      <c r="AK16" s="40">
        <f>AJ8-AI16</f>
        <v>17</v>
      </c>
      <c r="AL16" s="41">
        <f t="shared" si="10"/>
        <v>1</v>
      </c>
      <c r="AM16" s="42">
        <f t="shared" si="11"/>
        <v>0</v>
      </c>
      <c r="AN16" s="130">
        <f t="shared" si="12"/>
        <v>3</v>
      </c>
      <c r="AO16" s="185"/>
      <c r="AP16" s="177">
        <f t="shared" si="13"/>
        <v>3</v>
      </c>
      <c r="AQ16" s="177">
        <f t="shared" si="14"/>
        <v>5</v>
      </c>
      <c r="AR16" s="129">
        <v>3</v>
      </c>
      <c r="AS16" s="40">
        <f>AR8-AQ16</f>
        <v>23</v>
      </c>
      <c r="AT16" s="41">
        <f t="shared" si="15"/>
        <v>2</v>
      </c>
      <c r="AU16" s="42">
        <f t="shared" si="16"/>
        <v>0</v>
      </c>
      <c r="AV16" s="44">
        <f t="shared" si="17"/>
        <v>4</v>
      </c>
      <c r="AW16" s="187"/>
      <c r="AX16" s="97">
        <v>5</v>
      </c>
      <c r="AY16" s="212">
        <v>180</v>
      </c>
      <c r="AZ16" s="212">
        <v>226</v>
      </c>
      <c r="BA16" s="213">
        <v>3</v>
      </c>
      <c r="BB16" s="214">
        <v>5</v>
      </c>
      <c r="BC16" s="173"/>
      <c r="BD16" s="174">
        <v>5</v>
      </c>
      <c r="BE16" s="175"/>
      <c r="BF16" s="176">
        <f t="shared" si="18"/>
        <v>3</v>
      </c>
      <c r="BG16" s="176">
        <f t="shared" si="19"/>
        <v>5</v>
      </c>
      <c r="BH16" s="129">
        <v>4</v>
      </c>
      <c r="BI16" s="40">
        <f>BH8-BG16</f>
        <v>12</v>
      </c>
      <c r="BJ16" s="41">
        <f t="shared" si="20"/>
        <v>1</v>
      </c>
      <c r="BK16" s="42">
        <f t="shared" si="21"/>
        <v>-1</v>
      </c>
      <c r="BL16" s="130">
        <f t="shared" si="22"/>
        <v>2</v>
      </c>
      <c r="BM16" s="185"/>
      <c r="BN16" s="177">
        <f t="shared" si="23"/>
        <v>3</v>
      </c>
      <c r="BO16" s="177">
        <f t="shared" si="24"/>
        <v>5</v>
      </c>
      <c r="BP16" s="129">
        <v>4</v>
      </c>
      <c r="BQ16" s="40">
        <f>BP8-BO16</f>
        <v>15</v>
      </c>
      <c r="BR16" s="41">
        <f t="shared" si="25"/>
        <v>1</v>
      </c>
      <c r="BS16" s="42">
        <f t="shared" si="26"/>
        <v>-1</v>
      </c>
      <c r="BT16" s="44">
        <f t="shared" si="27"/>
        <v>2</v>
      </c>
      <c r="BU16" s="186"/>
      <c r="BV16" s="97">
        <v>5</v>
      </c>
      <c r="BW16" s="212">
        <v>180</v>
      </c>
      <c r="BX16" s="212">
        <v>226</v>
      </c>
      <c r="BY16" s="213">
        <v>3</v>
      </c>
      <c r="BZ16" s="214">
        <v>5</v>
      </c>
      <c r="CA16" s="173"/>
      <c r="CB16" s="174">
        <v>5</v>
      </c>
      <c r="CC16" s="175"/>
      <c r="CD16" s="176">
        <f t="shared" si="28"/>
        <v>3</v>
      </c>
      <c r="CE16" s="176">
        <f t="shared" si="29"/>
        <v>5</v>
      </c>
      <c r="CF16" s="129">
        <v>3</v>
      </c>
      <c r="CG16" s="40">
        <f>CF8-CE16</f>
        <v>8</v>
      </c>
      <c r="CH16" s="41">
        <f t="shared" si="30"/>
        <v>1</v>
      </c>
      <c r="CI16" s="42">
        <f t="shared" si="31"/>
        <v>0</v>
      </c>
      <c r="CJ16" s="130">
        <f t="shared" si="32"/>
        <v>3</v>
      </c>
      <c r="CK16" s="185"/>
      <c r="CL16" s="177">
        <f t="shared" si="33"/>
        <v>3</v>
      </c>
      <c r="CM16" s="177">
        <f t="shared" si="34"/>
        <v>5</v>
      </c>
      <c r="CN16" s="129">
        <v>4</v>
      </c>
      <c r="CO16" s="40">
        <f>CN8-CM16</f>
        <v>9</v>
      </c>
      <c r="CP16" s="41">
        <f t="shared" si="35"/>
        <v>1</v>
      </c>
      <c r="CQ16" s="42">
        <f t="shared" si="36"/>
        <v>-1</v>
      </c>
      <c r="CR16" s="44">
        <f t="shared" si="37"/>
        <v>2</v>
      </c>
      <c r="CS16" s="188"/>
    </row>
    <row r="17" spans="1:97" s="189" customFormat="1" ht="16.149999999999999" customHeight="1">
      <c r="A17" s="184"/>
      <c r="B17" s="97">
        <v>6</v>
      </c>
      <c r="C17" s="212">
        <v>504</v>
      </c>
      <c r="D17" s="212">
        <v>359</v>
      </c>
      <c r="E17" s="213">
        <v>5</v>
      </c>
      <c r="F17" s="214">
        <v>13</v>
      </c>
      <c r="G17" s="173"/>
      <c r="H17" s="174">
        <v>6</v>
      </c>
      <c r="I17" s="175"/>
      <c r="J17" s="176">
        <f t="shared" si="0"/>
        <v>5</v>
      </c>
      <c r="K17" s="176">
        <f t="shared" si="0"/>
        <v>13</v>
      </c>
      <c r="L17" s="248">
        <v>4</v>
      </c>
      <c r="M17" s="40">
        <f>L8-K17</f>
        <v>11</v>
      </c>
      <c r="N17" s="41">
        <f t="shared" si="1"/>
        <v>1</v>
      </c>
      <c r="O17" s="42">
        <f t="shared" si="2"/>
        <v>1</v>
      </c>
      <c r="P17" s="130">
        <f t="shared" si="3"/>
        <v>4</v>
      </c>
      <c r="Q17" s="185"/>
      <c r="R17" s="177">
        <f t="shared" si="4"/>
        <v>5</v>
      </c>
      <c r="S17" s="177">
        <f t="shared" si="4"/>
        <v>13</v>
      </c>
      <c r="T17" s="129">
        <v>5</v>
      </c>
      <c r="U17" s="40">
        <f>T8-S17</f>
        <v>-5</v>
      </c>
      <c r="V17" s="41">
        <f t="shared" si="5"/>
        <v>0</v>
      </c>
      <c r="W17" s="42">
        <f t="shared" si="6"/>
        <v>0</v>
      </c>
      <c r="X17" s="44">
        <f t="shared" si="7"/>
        <v>2</v>
      </c>
      <c r="Y17" s="186"/>
      <c r="Z17" s="97">
        <v>6</v>
      </c>
      <c r="AA17" s="212">
        <v>504</v>
      </c>
      <c r="AB17" s="212">
        <v>359</v>
      </c>
      <c r="AC17" s="213">
        <v>5</v>
      </c>
      <c r="AD17" s="214">
        <v>13</v>
      </c>
      <c r="AE17" s="173"/>
      <c r="AF17" s="174">
        <v>6</v>
      </c>
      <c r="AG17" s="175"/>
      <c r="AH17" s="176">
        <f t="shared" si="8"/>
        <v>5</v>
      </c>
      <c r="AI17" s="176">
        <f t="shared" si="9"/>
        <v>13</v>
      </c>
      <c r="AJ17" s="129">
        <v>6</v>
      </c>
      <c r="AK17" s="40">
        <f>AJ8-AI17</f>
        <v>9</v>
      </c>
      <c r="AL17" s="41">
        <f t="shared" si="10"/>
        <v>1</v>
      </c>
      <c r="AM17" s="42">
        <f t="shared" si="11"/>
        <v>-1</v>
      </c>
      <c r="AN17" s="130">
        <f t="shared" si="12"/>
        <v>2</v>
      </c>
      <c r="AO17" s="185"/>
      <c r="AP17" s="177">
        <f t="shared" si="13"/>
        <v>5</v>
      </c>
      <c r="AQ17" s="177">
        <f t="shared" si="14"/>
        <v>13</v>
      </c>
      <c r="AR17" s="129">
        <v>6</v>
      </c>
      <c r="AS17" s="40">
        <f>AR8-AQ17</f>
        <v>15</v>
      </c>
      <c r="AT17" s="41">
        <f t="shared" si="15"/>
        <v>1</v>
      </c>
      <c r="AU17" s="42">
        <f t="shared" si="16"/>
        <v>-1</v>
      </c>
      <c r="AV17" s="44">
        <f t="shared" si="17"/>
        <v>2</v>
      </c>
      <c r="AW17" s="187"/>
      <c r="AX17" s="97">
        <v>6</v>
      </c>
      <c r="AY17" s="212">
        <v>504</v>
      </c>
      <c r="AZ17" s="212">
        <v>359</v>
      </c>
      <c r="BA17" s="213">
        <v>5</v>
      </c>
      <c r="BB17" s="214">
        <v>13</v>
      </c>
      <c r="BC17" s="173"/>
      <c r="BD17" s="174">
        <v>6</v>
      </c>
      <c r="BE17" s="175"/>
      <c r="BF17" s="176">
        <f t="shared" si="18"/>
        <v>5</v>
      </c>
      <c r="BG17" s="176">
        <f t="shared" si="19"/>
        <v>13</v>
      </c>
      <c r="BH17" s="129">
        <v>6</v>
      </c>
      <c r="BI17" s="40">
        <f>BH8-BG17</f>
        <v>4</v>
      </c>
      <c r="BJ17" s="41">
        <f t="shared" si="20"/>
        <v>1</v>
      </c>
      <c r="BK17" s="42">
        <f t="shared" si="21"/>
        <v>-1</v>
      </c>
      <c r="BL17" s="130">
        <f t="shared" si="22"/>
        <v>2</v>
      </c>
      <c r="BM17" s="185"/>
      <c r="BN17" s="177">
        <f t="shared" si="23"/>
        <v>5</v>
      </c>
      <c r="BO17" s="177">
        <f t="shared" si="24"/>
        <v>13</v>
      </c>
      <c r="BP17" s="129">
        <v>6</v>
      </c>
      <c r="BQ17" s="40">
        <f>BP8-BO17</f>
        <v>7</v>
      </c>
      <c r="BR17" s="41">
        <f t="shared" si="25"/>
        <v>1</v>
      </c>
      <c r="BS17" s="42">
        <f t="shared" si="26"/>
        <v>-1</v>
      </c>
      <c r="BT17" s="44">
        <f t="shared" si="27"/>
        <v>2</v>
      </c>
      <c r="BU17" s="186"/>
      <c r="BV17" s="97">
        <v>6</v>
      </c>
      <c r="BW17" s="212">
        <v>504</v>
      </c>
      <c r="BX17" s="212">
        <v>359</v>
      </c>
      <c r="BY17" s="213">
        <v>5</v>
      </c>
      <c r="BZ17" s="214">
        <v>13</v>
      </c>
      <c r="CA17" s="173"/>
      <c r="CB17" s="174">
        <v>6</v>
      </c>
      <c r="CC17" s="175"/>
      <c r="CD17" s="176">
        <f t="shared" si="28"/>
        <v>5</v>
      </c>
      <c r="CE17" s="176">
        <f t="shared" si="29"/>
        <v>13</v>
      </c>
      <c r="CF17" s="129">
        <v>5</v>
      </c>
      <c r="CG17" s="40">
        <f>CF8-CE17</f>
        <v>0</v>
      </c>
      <c r="CH17" s="41">
        <f t="shared" si="30"/>
        <v>1</v>
      </c>
      <c r="CI17" s="42">
        <f t="shared" si="31"/>
        <v>0</v>
      </c>
      <c r="CJ17" s="130">
        <f t="shared" si="32"/>
        <v>3</v>
      </c>
      <c r="CK17" s="185"/>
      <c r="CL17" s="177">
        <f t="shared" si="33"/>
        <v>5</v>
      </c>
      <c r="CM17" s="177">
        <f t="shared" si="34"/>
        <v>13</v>
      </c>
      <c r="CN17" s="129">
        <v>6</v>
      </c>
      <c r="CO17" s="40">
        <f>CN8-CM17</f>
        <v>1</v>
      </c>
      <c r="CP17" s="41">
        <f t="shared" si="35"/>
        <v>1</v>
      </c>
      <c r="CQ17" s="42">
        <f t="shared" si="36"/>
        <v>-1</v>
      </c>
      <c r="CR17" s="44">
        <f t="shared" si="37"/>
        <v>2</v>
      </c>
      <c r="CS17" s="188"/>
    </row>
    <row r="18" spans="1:97" s="189" customFormat="1" ht="16.149999999999999" customHeight="1">
      <c r="A18" s="184"/>
      <c r="B18" s="97">
        <v>7</v>
      </c>
      <c r="C18" s="212">
        <v>436</v>
      </c>
      <c r="D18" s="212">
        <v>383</v>
      </c>
      <c r="E18" s="213">
        <v>4</v>
      </c>
      <c r="F18" s="214">
        <v>1</v>
      </c>
      <c r="G18" s="173"/>
      <c r="H18" s="174">
        <v>7</v>
      </c>
      <c r="I18" s="175"/>
      <c r="J18" s="176">
        <f t="shared" si="0"/>
        <v>4</v>
      </c>
      <c r="K18" s="176">
        <f t="shared" si="0"/>
        <v>1</v>
      </c>
      <c r="L18" s="129">
        <v>7</v>
      </c>
      <c r="M18" s="40">
        <f>L8-K18</f>
        <v>23</v>
      </c>
      <c r="N18" s="41">
        <f t="shared" si="1"/>
        <v>2</v>
      </c>
      <c r="O18" s="42">
        <f t="shared" si="2"/>
        <v>-3</v>
      </c>
      <c r="P18" s="130">
        <f t="shared" si="3"/>
        <v>1</v>
      </c>
      <c r="Q18" s="185"/>
      <c r="R18" s="177">
        <f t="shared" si="4"/>
        <v>4</v>
      </c>
      <c r="S18" s="177">
        <f t="shared" si="4"/>
        <v>1</v>
      </c>
      <c r="T18" s="129">
        <v>4</v>
      </c>
      <c r="U18" s="40">
        <f>T8-S18</f>
        <v>7</v>
      </c>
      <c r="V18" s="41">
        <f t="shared" si="5"/>
        <v>1</v>
      </c>
      <c r="W18" s="42">
        <f t="shared" si="6"/>
        <v>0</v>
      </c>
      <c r="X18" s="44">
        <f t="shared" si="7"/>
        <v>3</v>
      </c>
      <c r="Y18" s="186"/>
      <c r="Z18" s="97">
        <v>7</v>
      </c>
      <c r="AA18" s="212">
        <v>436</v>
      </c>
      <c r="AB18" s="212">
        <v>383</v>
      </c>
      <c r="AC18" s="213">
        <v>4</v>
      </c>
      <c r="AD18" s="214">
        <v>1</v>
      </c>
      <c r="AE18" s="173"/>
      <c r="AF18" s="174">
        <v>7</v>
      </c>
      <c r="AG18" s="175"/>
      <c r="AH18" s="176">
        <f t="shared" si="8"/>
        <v>4</v>
      </c>
      <c r="AI18" s="176">
        <f t="shared" si="9"/>
        <v>1</v>
      </c>
      <c r="AJ18" s="129">
        <v>6</v>
      </c>
      <c r="AK18" s="40">
        <f>AJ8-AI18</f>
        <v>21</v>
      </c>
      <c r="AL18" s="41">
        <f t="shared" si="10"/>
        <v>2</v>
      </c>
      <c r="AM18" s="42">
        <f t="shared" si="11"/>
        <v>-2</v>
      </c>
      <c r="AN18" s="130">
        <f t="shared" si="12"/>
        <v>2</v>
      </c>
      <c r="AO18" s="185"/>
      <c r="AP18" s="177">
        <f t="shared" si="13"/>
        <v>4</v>
      </c>
      <c r="AQ18" s="177">
        <f t="shared" si="14"/>
        <v>1</v>
      </c>
      <c r="AR18" s="129">
        <v>7</v>
      </c>
      <c r="AS18" s="40">
        <f>AR8-AQ18</f>
        <v>27</v>
      </c>
      <c r="AT18" s="41">
        <f t="shared" si="15"/>
        <v>2</v>
      </c>
      <c r="AU18" s="42">
        <f t="shared" si="16"/>
        <v>-3</v>
      </c>
      <c r="AV18" s="44">
        <f t="shared" si="17"/>
        <v>1</v>
      </c>
      <c r="AW18" s="187"/>
      <c r="AX18" s="97">
        <v>7</v>
      </c>
      <c r="AY18" s="212">
        <v>436</v>
      </c>
      <c r="AZ18" s="212">
        <v>383</v>
      </c>
      <c r="BA18" s="213">
        <v>4</v>
      </c>
      <c r="BB18" s="214">
        <v>1</v>
      </c>
      <c r="BC18" s="173"/>
      <c r="BD18" s="174">
        <v>7</v>
      </c>
      <c r="BE18" s="175"/>
      <c r="BF18" s="176">
        <f t="shared" si="18"/>
        <v>4</v>
      </c>
      <c r="BG18" s="176">
        <f t="shared" si="19"/>
        <v>1</v>
      </c>
      <c r="BH18" s="129">
        <v>6</v>
      </c>
      <c r="BI18" s="40">
        <f>BH8-BG18</f>
        <v>16</v>
      </c>
      <c r="BJ18" s="41">
        <f t="shared" si="20"/>
        <v>1</v>
      </c>
      <c r="BK18" s="42">
        <f t="shared" si="21"/>
        <v>-2</v>
      </c>
      <c r="BL18" s="130">
        <f t="shared" si="22"/>
        <v>1</v>
      </c>
      <c r="BM18" s="185"/>
      <c r="BN18" s="177">
        <f t="shared" si="23"/>
        <v>4</v>
      </c>
      <c r="BO18" s="177">
        <f t="shared" si="24"/>
        <v>1</v>
      </c>
      <c r="BP18" s="129">
        <v>5</v>
      </c>
      <c r="BQ18" s="40">
        <f>BP8-BO18</f>
        <v>19</v>
      </c>
      <c r="BR18" s="41">
        <f t="shared" si="25"/>
        <v>2</v>
      </c>
      <c r="BS18" s="42">
        <f t="shared" si="26"/>
        <v>-1</v>
      </c>
      <c r="BT18" s="44">
        <f t="shared" si="27"/>
        <v>3</v>
      </c>
      <c r="BU18" s="186"/>
      <c r="BV18" s="97">
        <v>7</v>
      </c>
      <c r="BW18" s="212">
        <v>436</v>
      </c>
      <c r="BX18" s="212">
        <v>383</v>
      </c>
      <c r="BY18" s="213">
        <v>4</v>
      </c>
      <c r="BZ18" s="214">
        <v>1</v>
      </c>
      <c r="CA18" s="173"/>
      <c r="CB18" s="174">
        <v>7</v>
      </c>
      <c r="CC18" s="175"/>
      <c r="CD18" s="176">
        <f t="shared" si="28"/>
        <v>4</v>
      </c>
      <c r="CE18" s="176">
        <f t="shared" si="29"/>
        <v>1</v>
      </c>
      <c r="CF18" s="129">
        <v>5</v>
      </c>
      <c r="CG18" s="40">
        <f>CF8-CE18</f>
        <v>12</v>
      </c>
      <c r="CH18" s="41">
        <f t="shared" si="30"/>
        <v>1</v>
      </c>
      <c r="CI18" s="42">
        <f t="shared" si="31"/>
        <v>-1</v>
      </c>
      <c r="CJ18" s="130">
        <f t="shared" si="32"/>
        <v>2</v>
      </c>
      <c r="CK18" s="185"/>
      <c r="CL18" s="177">
        <f t="shared" si="33"/>
        <v>4</v>
      </c>
      <c r="CM18" s="177">
        <f t="shared" si="34"/>
        <v>1</v>
      </c>
      <c r="CN18" s="129">
        <v>5</v>
      </c>
      <c r="CO18" s="40">
        <f>CN8-CM18</f>
        <v>13</v>
      </c>
      <c r="CP18" s="41">
        <f t="shared" si="35"/>
        <v>1</v>
      </c>
      <c r="CQ18" s="42">
        <f t="shared" si="36"/>
        <v>-1</v>
      </c>
      <c r="CR18" s="44">
        <f t="shared" si="37"/>
        <v>2</v>
      </c>
      <c r="CS18" s="188"/>
    </row>
    <row r="19" spans="1:97" s="189" customFormat="1" ht="16.149999999999999" customHeight="1">
      <c r="A19" s="184"/>
      <c r="B19" s="97">
        <v>8</v>
      </c>
      <c r="C19" s="212">
        <v>459</v>
      </c>
      <c r="D19" s="212">
        <v>178</v>
      </c>
      <c r="E19" s="213">
        <v>5</v>
      </c>
      <c r="F19" s="214">
        <v>17</v>
      </c>
      <c r="G19" s="173"/>
      <c r="H19" s="174">
        <v>8</v>
      </c>
      <c r="I19" s="175"/>
      <c r="J19" s="176">
        <f t="shared" si="0"/>
        <v>5</v>
      </c>
      <c r="K19" s="176">
        <f t="shared" si="0"/>
        <v>17</v>
      </c>
      <c r="L19" s="129">
        <v>5</v>
      </c>
      <c r="M19" s="40">
        <f>L8-K19</f>
        <v>7</v>
      </c>
      <c r="N19" s="41">
        <f t="shared" si="1"/>
        <v>1</v>
      </c>
      <c r="O19" s="42">
        <f t="shared" si="2"/>
        <v>0</v>
      </c>
      <c r="P19" s="130">
        <f t="shared" si="3"/>
        <v>3</v>
      </c>
      <c r="Q19" s="185"/>
      <c r="R19" s="177">
        <f t="shared" si="4"/>
        <v>5</v>
      </c>
      <c r="S19" s="177">
        <f t="shared" si="4"/>
        <v>17</v>
      </c>
      <c r="T19" s="129">
        <v>5</v>
      </c>
      <c r="U19" s="40">
        <f>T8-S19</f>
        <v>-9</v>
      </c>
      <c r="V19" s="41">
        <f t="shared" si="5"/>
        <v>0</v>
      </c>
      <c r="W19" s="42">
        <f t="shared" si="6"/>
        <v>0</v>
      </c>
      <c r="X19" s="44">
        <f t="shared" si="7"/>
        <v>2</v>
      </c>
      <c r="Y19" s="186"/>
      <c r="Z19" s="97">
        <v>8</v>
      </c>
      <c r="AA19" s="212">
        <v>459</v>
      </c>
      <c r="AB19" s="212">
        <v>178</v>
      </c>
      <c r="AC19" s="213">
        <v>5</v>
      </c>
      <c r="AD19" s="214">
        <v>17</v>
      </c>
      <c r="AE19" s="173"/>
      <c r="AF19" s="174">
        <v>8</v>
      </c>
      <c r="AG19" s="175"/>
      <c r="AH19" s="176">
        <f t="shared" si="8"/>
        <v>5</v>
      </c>
      <c r="AI19" s="176">
        <f t="shared" si="9"/>
        <v>17</v>
      </c>
      <c r="AJ19" s="129">
        <v>6</v>
      </c>
      <c r="AK19" s="40">
        <f>AJ8-AI19</f>
        <v>5</v>
      </c>
      <c r="AL19" s="41">
        <f t="shared" si="10"/>
        <v>1</v>
      </c>
      <c r="AM19" s="42">
        <f t="shared" si="11"/>
        <v>-1</v>
      </c>
      <c r="AN19" s="130">
        <f t="shared" si="12"/>
        <v>2</v>
      </c>
      <c r="AO19" s="185"/>
      <c r="AP19" s="177">
        <f t="shared" si="13"/>
        <v>5</v>
      </c>
      <c r="AQ19" s="177">
        <f t="shared" si="14"/>
        <v>17</v>
      </c>
      <c r="AR19" s="129">
        <v>6</v>
      </c>
      <c r="AS19" s="40">
        <f>AR8-AQ19</f>
        <v>11</v>
      </c>
      <c r="AT19" s="41">
        <f t="shared" si="15"/>
        <v>1</v>
      </c>
      <c r="AU19" s="42">
        <f t="shared" si="16"/>
        <v>-1</v>
      </c>
      <c r="AV19" s="44">
        <f t="shared" si="17"/>
        <v>2</v>
      </c>
      <c r="AW19" s="187"/>
      <c r="AX19" s="97">
        <v>8</v>
      </c>
      <c r="AY19" s="212">
        <v>459</v>
      </c>
      <c r="AZ19" s="212">
        <v>178</v>
      </c>
      <c r="BA19" s="213">
        <v>5</v>
      </c>
      <c r="BB19" s="214">
        <v>17</v>
      </c>
      <c r="BC19" s="173"/>
      <c r="BD19" s="174">
        <v>8</v>
      </c>
      <c r="BE19" s="175"/>
      <c r="BF19" s="176">
        <f t="shared" si="18"/>
        <v>5</v>
      </c>
      <c r="BG19" s="176">
        <f t="shared" si="19"/>
        <v>17</v>
      </c>
      <c r="BH19" s="129">
        <v>6</v>
      </c>
      <c r="BI19" s="40">
        <f>BH8-BG19</f>
        <v>0</v>
      </c>
      <c r="BJ19" s="41">
        <f t="shared" si="20"/>
        <v>1</v>
      </c>
      <c r="BK19" s="42">
        <f t="shared" si="21"/>
        <v>-1</v>
      </c>
      <c r="BL19" s="130">
        <f t="shared" si="22"/>
        <v>2</v>
      </c>
      <c r="BM19" s="185"/>
      <c r="BN19" s="177">
        <f t="shared" si="23"/>
        <v>5</v>
      </c>
      <c r="BO19" s="177">
        <f t="shared" si="24"/>
        <v>17</v>
      </c>
      <c r="BP19" s="129">
        <v>6</v>
      </c>
      <c r="BQ19" s="40">
        <f>BP8-BO19</f>
        <v>3</v>
      </c>
      <c r="BR19" s="41">
        <f t="shared" si="25"/>
        <v>1</v>
      </c>
      <c r="BS19" s="42">
        <f t="shared" si="26"/>
        <v>-1</v>
      </c>
      <c r="BT19" s="44">
        <f t="shared" si="27"/>
        <v>2</v>
      </c>
      <c r="BU19" s="186"/>
      <c r="BV19" s="97">
        <v>8</v>
      </c>
      <c r="BW19" s="212">
        <v>459</v>
      </c>
      <c r="BX19" s="212">
        <v>178</v>
      </c>
      <c r="BY19" s="213">
        <v>5</v>
      </c>
      <c r="BZ19" s="214">
        <v>17</v>
      </c>
      <c r="CA19" s="173"/>
      <c r="CB19" s="174">
        <v>8</v>
      </c>
      <c r="CC19" s="175"/>
      <c r="CD19" s="176">
        <f t="shared" si="28"/>
        <v>5</v>
      </c>
      <c r="CE19" s="176">
        <f t="shared" si="29"/>
        <v>17</v>
      </c>
      <c r="CF19" s="129">
        <v>5</v>
      </c>
      <c r="CG19" s="40">
        <f>CF8-CE19</f>
        <v>-4</v>
      </c>
      <c r="CH19" s="41">
        <f t="shared" si="30"/>
        <v>0</v>
      </c>
      <c r="CI19" s="42">
        <f t="shared" si="31"/>
        <v>0</v>
      </c>
      <c r="CJ19" s="130">
        <f t="shared" si="32"/>
        <v>2</v>
      </c>
      <c r="CK19" s="185"/>
      <c r="CL19" s="177">
        <f t="shared" si="33"/>
        <v>5</v>
      </c>
      <c r="CM19" s="177">
        <f t="shared" si="34"/>
        <v>17</v>
      </c>
      <c r="CN19" s="129">
        <v>5</v>
      </c>
      <c r="CO19" s="40">
        <f>CN8-CM19</f>
        <v>-3</v>
      </c>
      <c r="CP19" s="41">
        <f t="shared" si="35"/>
        <v>0</v>
      </c>
      <c r="CQ19" s="42">
        <f t="shared" si="36"/>
        <v>0</v>
      </c>
      <c r="CR19" s="44">
        <f t="shared" si="37"/>
        <v>2</v>
      </c>
      <c r="CS19" s="188"/>
    </row>
    <row r="20" spans="1:97" s="189" customFormat="1" ht="16.149999999999999" customHeight="1">
      <c r="A20" s="184"/>
      <c r="B20" s="97">
        <v>9</v>
      </c>
      <c r="C20" s="212">
        <v>291</v>
      </c>
      <c r="D20" s="212">
        <v>310</v>
      </c>
      <c r="E20" s="213">
        <v>4</v>
      </c>
      <c r="F20" s="214">
        <v>11</v>
      </c>
      <c r="G20" s="173"/>
      <c r="H20" s="174">
        <v>9</v>
      </c>
      <c r="I20" s="175"/>
      <c r="J20" s="176">
        <f t="shared" si="0"/>
        <v>4</v>
      </c>
      <c r="K20" s="176">
        <f t="shared" si="0"/>
        <v>11</v>
      </c>
      <c r="L20" s="129">
        <v>7</v>
      </c>
      <c r="M20" s="40">
        <f>L8-K20</f>
        <v>13</v>
      </c>
      <c r="N20" s="41">
        <f t="shared" si="1"/>
        <v>1</v>
      </c>
      <c r="O20" s="42">
        <f t="shared" si="2"/>
        <v>-3</v>
      </c>
      <c r="P20" s="130">
        <f t="shared" si="3"/>
        <v>0</v>
      </c>
      <c r="Q20" s="185"/>
      <c r="R20" s="177">
        <f t="shared" si="4"/>
        <v>4</v>
      </c>
      <c r="S20" s="177">
        <f t="shared" si="4"/>
        <v>11</v>
      </c>
      <c r="T20" s="129">
        <v>5</v>
      </c>
      <c r="U20" s="40">
        <f>T8-S20</f>
        <v>-3</v>
      </c>
      <c r="V20" s="41">
        <f t="shared" si="5"/>
        <v>0</v>
      </c>
      <c r="W20" s="42">
        <f t="shared" si="6"/>
        <v>-1</v>
      </c>
      <c r="X20" s="44">
        <f t="shared" si="7"/>
        <v>1</v>
      </c>
      <c r="Y20" s="186"/>
      <c r="Z20" s="97">
        <v>9</v>
      </c>
      <c r="AA20" s="212">
        <v>291</v>
      </c>
      <c r="AB20" s="212">
        <v>310</v>
      </c>
      <c r="AC20" s="213">
        <v>4</v>
      </c>
      <c r="AD20" s="214">
        <v>11</v>
      </c>
      <c r="AE20" s="173"/>
      <c r="AF20" s="174">
        <v>9</v>
      </c>
      <c r="AG20" s="175"/>
      <c r="AH20" s="176">
        <f t="shared" si="8"/>
        <v>4</v>
      </c>
      <c r="AI20" s="176">
        <f t="shared" si="9"/>
        <v>11</v>
      </c>
      <c r="AJ20" s="129">
        <v>6</v>
      </c>
      <c r="AK20" s="40">
        <f>AJ8-AI20</f>
        <v>11</v>
      </c>
      <c r="AL20" s="41">
        <f t="shared" si="10"/>
        <v>1</v>
      </c>
      <c r="AM20" s="42">
        <f t="shared" si="11"/>
        <v>-2</v>
      </c>
      <c r="AN20" s="130">
        <f t="shared" si="12"/>
        <v>1</v>
      </c>
      <c r="AO20" s="185"/>
      <c r="AP20" s="177">
        <f t="shared" si="13"/>
        <v>4</v>
      </c>
      <c r="AQ20" s="177">
        <f t="shared" si="14"/>
        <v>11</v>
      </c>
      <c r="AR20" s="129">
        <v>5</v>
      </c>
      <c r="AS20" s="40">
        <f>AR8-AQ20</f>
        <v>17</v>
      </c>
      <c r="AT20" s="41">
        <f t="shared" si="15"/>
        <v>1</v>
      </c>
      <c r="AU20" s="42">
        <f t="shared" si="16"/>
        <v>-1</v>
      </c>
      <c r="AV20" s="44">
        <f t="shared" si="17"/>
        <v>2</v>
      </c>
      <c r="AW20" s="187"/>
      <c r="AX20" s="97">
        <v>9</v>
      </c>
      <c r="AY20" s="212">
        <v>291</v>
      </c>
      <c r="AZ20" s="212">
        <v>310</v>
      </c>
      <c r="BA20" s="213">
        <v>4</v>
      </c>
      <c r="BB20" s="214">
        <v>11</v>
      </c>
      <c r="BC20" s="173"/>
      <c r="BD20" s="174">
        <v>9</v>
      </c>
      <c r="BE20" s="175"/>
      <c r="BF20" s="176">
        <f t="shared" si="18"/>
        <v>4</v>
      </c>
      <c r="BG20" s="176">
        <f t="shared" si="19"/>
        <v>11</v>
      </c>
      <c r="BH20" s="129">
        <v>4</v>
      </c>
      <c r="BI20" s="40">
        <f>BH8-BG20</f>
        <v>6</v>
      </c>
      <c r="BJ20" s="41">
        <f t="shared" si="20"/>
        <v>1</v>
      </c>
      <c r="BK20" s="42">
        <f t="shared" si="21"/>
        <v>0</v>
      </c>
      <c r="BL20" s="130">
        <f t="shared" si="22"/>
        <v>3</v>
      </c>
      <c r="BM20" s="185"/>
      <c r="BN20" s="177">
        <f t="shared" si="23"/>
        <v>4</v>
      </c>
      <c r="BO20" s="177">
        <f t="shared" si="24"/>
        <v>11</v>
      </c>
      <c r="BP20" s="129">
        <v>4</v>
      </c>
      <c r="BQ20" s="40">
        <f>BP8-BO20</f>
        <v>9</v>
      </c>
      <c r="BR20" s="41">
        <f t="shared" si="25"/>
        <v>1</v>
      </c>
      <c r="BS20" s="42">
        <f t="shared" si="26"/>
        <v>0</v>
      </c>
      <c r="BT20" s="44">
        <f t="shared" si="27"/>
        <v>3</v>
      </c>
      <c r="BU20" s="186"/>
      <c r="BV20" s="97">
        <v>9</v>
      </c>
      <c r="BW20" s="212">
        <v>291</v>
      </c>
      <c r="BX20" s="212">
        <v>310</v>
      </c>
      <c r="BY20" s="213">
        <v>4</v>
      </c>
      <c r="BZ20" s="214">
        <v>11</v>
      </c>
      <c r="CA20" s="173"/>
      <c r="CB20" s="174">
        <v>9</v>
      </c>
      <c r="CC20" s="175"/>
      <c r="CD20" s="176">
        <f t="shared" si="28"/>
        <v>4</v>
      </c>
      <c r="CE20" s="176">
        <f t="shared" si="29"/>
        <v>11</v>
      </c>
      <c r="CF20" s="129">
        <v>5</v>
      </c>
      <c r="CG20" s="40">
        <f>CF8-CE20</f>
        <v>2</v>
      </c>
      <c r="CH20" s="41">
        <f t="shared" si="30"/>
        <v>1</v>
      </c>
      <c r="CI20" s="42">
        <f t="shared" si="31"/>
        <v>-1</v>
      </c>
      <c r="CJ20" s="130">
        <f t="shared" si="32"/>
        <v>2</v>
      </c>
      <c r="CK20" s="185"/>
      <c r="CL20" s="177">
        <f t="shared" si="33"/>
        <v>4</v>
      </c>
      <c r="CM20" s="177">
        <f t="shared" si="34"/>
        <v>11</v>
      </c>
      <c r="CN20" s="129">
        <v>7</v>
      </c>
      <c r="CO20" s="40">
        <f>CN8-CM20</f>
        <v>3</v>
      </c>
      <c r="CP20" s="41">
        <f t="shared" si="35"/>
        <v>1</v>
      </c>
      <c r="CQ20" s="42">
        <f t="shared" si="36"/>
        <v>-3</v>
      </c>
      <c r="CR20" s="44">
        <f t="shared" si="37"/>
        <v>0</v>
      </c>
      <c r="CS20" s="188"/>
    </row>
    <row r="21" spans="1:97" s="189" customFormat="1" ht="4.95" customHeight="1" thickBot="1">
      <c r="A21" s="184"/>
      <c r="B21" s="45"/>
      <c r="C21" s="47"/>
      <c r="D21" s="47"/>
      <c r="E21" s="47"/>
      <c r="F21" s="215"/>
      <c r="G21" s="173"/>
      <c r="H21" s="178"/>
      <c r="I21" s="178"/>
      <c r="J21" s="179"/>
      <c r="K21" s="179"/>
      <c r="L21" s="202"/>
      <c r="M21" s="49"/>
      <c r="N21" s="49"/>
      <c r="O21" s="49"/>
      <c r="P21" s="50"/>
      <c r="Q21" s="190"/>
      <c r="R21" s="180"/>
      <c r="S21" s="180"/>
      <c r="T21" s="202"/>
      <c r="U21" s="49"/>
      <c r="V21" s="49"/>
      <c r="W21" s="49"/>
      <c r="X21" s="51"/>
      <c r="Y21" s="186"/>
      <c r="Z21" s="45"/>
      <c r="AA21" s="47"/>
      <c r="AB21" s="47"/>
      <c r="AC21" s="47"/>
      <c r="AD21" s="215"/>
      <c r="AE21" s="173"/>
      <c r="AF21" s="178"/>
      <c r="AG21" s="178"/>
      <c r="AH21" s="179"/>
      <c r="AI21" s="179"/>
      <c r="AJ21" s="202"/>
      <c r="AK21" s="49"/>
      <c r="AL21" s="49"/>
      <c r="AM21" s="49"/>
      <c r="AN21" s="50"/>
      <c r="AO21" s="190"/>
      <c r="AP21" s="180"/>
      <c r="AQ21" s="180"/>
      <c r="AR21" s="202"/>
      <c r="AS21" s="49"/>
      <c r="AT21" s="49"/>
      <c r="AU21" s="49"/>
      <c r="AV21" s="51"/>
      <c r="AW21" s="187"/>
      <c r="AX21" s="45"/>
      <c r="AY21" s="47"/>
      <c r="AZ21" s="47"/>
      <c r="BA21" s="47"/>
      <c r="BB21" s="215"/>
      <c r="BC21" s="173"/>
      <c r="BD21" s="178"/>
      <c r="BE21" s="178"/>
      <c r="BF21" s="179"/>
      <c r="BG21" s="179"/>
      <c r="BH21" s="202"/>
      <c r="BI21" s="49"/>
      <c r="BJ21" s="49"/>
      <c r="BK21" s="49"/>
      <c r="BL21" s="50"/>
      <c r="BM21" s="190"/>
      <c r="BN21" s="180"/>
      <c r="BO21" s="180"/>
      <c r="BP21" s="202"/>
      <c r="BQ21" s="49"/>
      <c r="BR21" s="49"/>
      <c r="BS21" s="49"/>
      <c r="BT21" s="51"/>
      <c r="BU21" s="186"/>
      <c r="BV21" s="45"/>
      <c r="BW21" s="47"/>
      <c r="BX21" s="47"/>
      <c r="BY21" s="47"/>
      <c r="BZ21" s="215"/>
      <c r="CA21" s="173"/>
      <c r="CB21" s="178"/>
      <c r="CC21" s="178"/>
      <c r="CD21" s="179"/>
      <c r="CE21" s="179"/>
      <c r="CF21" s="202"/>
      <c r="CG21" s="49"/>
      <c r="CH21" s="49"/>
      <c r="CI21" s="49"/>
      <c r="CJ21" s="50"/>
      <c r="CK21" s="190"/>
      <c r="CL21" s="180"/>
      <c r="CM21" s="180"/>
      <c r="CN21" s="202"/>
      <c r="CO21" s="49"/>
      <c r="CP21" s="49"/>
      <c r="CQ21" s="49"/>
      <c r="CR21" s="51"/>
      <c r="CS21" s="188"/>
    </row>
    <row r="22" spans="1:97" s="189" customFormat="1" ht="14.95" customHeight="1" thickBot="1">
      <c r="A22" s="184"/>
      <c r="B22" s="97" t="s">
        <v>8</v>
      </c>
      <c r="C22" s="216">
        <f>SUM(C12:C20)</f>
        <v>3165</v>
      </c>
      <c r="D22" s="216">
        <f>SUM(D12:D20)</f>
        <v>2958</v>
      </c>
      <c r="E22" s="21">
        <f>SUM(E12:E20)</f>
        <v>36</v>
      </c>
      <c r="F22" s="217" t="s">
        <v>8</v>
      </c>
      <c r="G22" s="173"/>
      <c r="H22" s="181" t="s">
        <v>9</v>
      </c>
      <c r="I22" s="175"/>
      <c r="J22" s="176"/>
      <c r="K22" s="176"/>
      <c r="L22" s="203">
        <f>SUM(L12:L20)</f>
        <v>49</v>
      </c>
      <c r="M22" s="53"/>
      <c r="N22" s="54"/>
      <c r="O22" s="55"/>
      <c r="P22" s="52">
        <f>SUM(P12:P21)</f>
        <v>17</v>
      </c>
      <c r="Q22" s="185"/>
      <c r="R22" s="177"/>
      <c r="S22" s="177"/>
      <c r="T22" s="203">
        <f>SUM(T12:T20)</f>
        <v>37</v>
      </c>
      <c r="U22" s="53"/>
      <c r="V22" s="54"/>
      <c r="W22" s="55"/>
      <c r="X22" s="52">
        <f>SUM(X12:X21)</f>
        <v>21</v>
      </c>
      <c r="Y22" s="186"/>
      <c r="Z22" s="97" t="s">
        <v>8</v>
      </c>
      <c r="AA22" s="216">
        <f>SUM(AA12:AA20)</f>
        <v>3165</v>
      </c>
      <c r="AB22" s="216">
        <f>SUM(AB12:AB20)</f>
        <v>2958</v>
      </c>
      <c r="AC22" s="21">
        <f>SUM(AC12:AC20)</f>
        <v>36</v>
      </c>
      <c r="AD22" s="217" t="s">
        <v>8</v>
      </c>
      <c r="AE22" s="173"/>
      <c r="AF22" s="181" t="s">
        <v>9</v>
      </c>
      <c r="AG22" s="175"/>
      <c r="AH22" s="176"/>
      <c r="AI22" s="176"/>
      <c r="AJ22" s="203">
        <f>SUM(AJ12:AJ20)</f>
        <v>48</v>
      </c>
      <c r="AK22" s="53"/>
      <c r="AL22" s="54"/>
      <c r="AM22" s="55"/>
      <c r="AN22" s="52">
        <f>SUM(AN12:AN21)</f>
        <v>17</v>
      </c>
      <c r="AO22" s="185"/>
      <c r="AP22" s="177"/>
      <c r="AQ22" s="177"/>
      <c r="AR22" s="203">
        <f>SUM(AR12:AR20)</f>
        <v>50</v>
      </c>
      <c r="AS22" s="53"/>
      <c r="AT22" s="54"/>
      <c r="AU22" s="55"/>
      <c r="AV22" s="52">
        <f>SUM(AV12:AV21)</f>
        <v>18</v>
      </c>
      <c r="AW22" s="187"/>
      <c r="AX22" s="97" t="s">
        <v>8</v>
      </c>
      <c r="AY22" s="216">
        <f>SUM(AY12:AY20)</f>
        <v>3165</v>
      </c>
      <c r="AZ22" s="216">
        <f>SUM(AZ12:AZ20)</f>
        <v>2958</v>
      </c>
      <c r="BA22" s="21">
        <f>SUM(BA12:BA20)</f>
        <v>36</v>
      </c>
      <c r="BB22" s="217" t="s">
        <v>8</v>
      </c>
      <c r="BC22" s="173"/>
      <c r="BD22" s="181" t="s">
        <v>9</v>
      </c>
      <c r="BE22" s="175"/>
      <c r="BF22" s="176"/>
      <c r="BG22" s="176"/>
      <c r="BH22" s="203">
        <f>SUM(BH12:BH20)</f>
        <v>44</v>
      </c>
      <c r="BI22" s="53"/>
      <c r="BJ22" s="54"/>
      <c r="BK22" s="55"/>
      <c r="BL22" s="52">
        <f>SUM(BL12:BL21)</f>
        <v>19</v>
      </c>
      <c r="BM22" s="185"/>
      <c r="BN22" s="177"/>
      <c r="BO22" s="177"/>
      <c r="BP22" s="203">
        <f>SUM(BP12:BP20)</f>
        <v>44</v>
      </c>
      <c r="BQ22" s="53"/>
      <c r="BR22" s="54"/>
      <c r="BS22" s="55"/>
      <c r="BT22" s="52">
        <f>SUM(BT12:BT21)</f>
        <v>20</v>
      </c>
      <c r="BU22" s="186"/>
      <c r="BV22" s="97" t="s">
        <v>8</v>
      </c>
      <c r="BW22" s="216">
        <f>SUM(BW12:BW20)</f>
        <v>3165</v>
      </c>
      <c r="BX22" s="216">
        <f>SUM(BX12:BX20)</f>
        <v>2958</v>
      </c>
      <c r="BY22" s="21">
        <f>SUM(BY12:BY20)</f>
        <v>36</v>
      </c>
      <c r="BZ22" s="217" t="s">
        <v>8</v>
      </c>
      <c r="CA22" s="173"/>
      <c r="CB22" s="181" t="s">
        <v>9</v>
      </c>
      <c r="CC22" s="175"/>
      <c r="CD22" s="176"/>
      <c r="CE22" s="176"/>
      <c r="CF22" s="203">
        <f>SUM(CF12:CF20)</f>
        <v>40</v>
      </c>
      <c r="CG22" s="53"/>
      <c r="CH22" s="54"/>
      <c r="CI22" s="55"/>
      <c r="CJ22" s="52">
        <f>SUM(CJ12:CJ21)</f>
        <v>21</v>
      </c>
      <c r="CK22" s="185"/>
      <c r="CL22" s="177"/>
      <c r="CM22" s="177"/>
      <c r="CN22" s="203">
        <f>SUM(CN12:CN20)</f>
        <v>51</v>
      </c>
      <c r="CO22" s="53"/>
      <c r="CP22" s="54"/>
      <c r="CQ22" s="55"/>
      <c r="CR22" s="52">
        <f>SUM(CR12:CR21)</f>
        <v>10</v>
      </c>
      <c r="CS22" s="188"/>
    </row>
    <row r="23" spans="1:97" s="189" customFormat="1" ht="4.95" customHeight="1">
      <c r="A23" s="184"/>
      <c r="B23" s="45"/>
      <c r="C23" s="47"/>
      <c r="D23" s="47"/>
      <c r="E23" s="47"/>
      <c r="F23" s="215"/>
      <c r="G23" s="173"/>
      <c r="H23" s="178"/>
      <c r="I23" s="178"/>
      <c r="J23" s="179"/>
      <c r="K23" s="179"/>
      <c r="L23" s="204"/>
      <c r="M23" s="56"/>
      <c r="N23" s="56"/>
      <c r="O23" s="56"/>
      <c r="P23" s="57"/>
      <c r="Q23" s="190"/>
      <c r="R23" s="180"/>
      <c r="S23" s="180"/>
      <c r="T23" s="204"/>
      <c r="U23" s="56"/>
      <c r="V23" s="56"/>
      <c r="W23" s="56"/>
      <c r="X23" s="58"/>
      <c r="Y23" s="186"/>
      <c r="Z23" s="45"/>
      <c r="AA23" s="47"/>
      <c r="AB23" s="47"/>
      <c r="AC23" s="47"/>
      <c r="AD23" s="215"/>
      <c r="AE23" s="173"/>
      <c r="AF23" s="178"/>
      <c r="AG23" s="178"/>
      <c r="AH23" s="179"/>
      <c r="AI23" s="179"/>
      <c r="AJ23" s="204"/>
      <c r="AK23" s="56"/>
      <c r="AL23" s="56"/>
      <c r="AM23" s="56"/>
      <c r="AN23" s="57"/>
      <c r="AO23" s="190"/>
      <c r="AP23" s="180"/>
      <c r="AQ23" s="180"/>
      <c r="AR23" s="204"/>
      <c r="AS23" s="56"/>
      <c r="AT23" s="56"/>
      <c r="AU23" s="56"/>
      <c r="AV23" s="58"/>
      <c r="AW23" s="187"/>
      <c r="AX23" s="45"/>
      <c r="AY23" s="47"/>
      <c r="AZ23" s="47"/>
      <c r="BA23" s="47"/>
      <c r="BB23" s="215"/>
      <c r="BC23" s="173"/>
      <c r="BD23" s="178"/>
      <c r="BE23" s="178"/>
      <c r="BF23" s="179"/>
      <c r="BG23" s="179"/>
      <c r="BH23" s="204"/>
      <c r="BI23" s="56"/>
      <c r="BJ23" s="56"/>
      <c r="BK23" s="56"/>
      <c r="BL23" s="57"/>
      <c r="BM23" s="190"/>
      <c r="BN23" s="180"/>
      <c r="BO23" s="180"/>
      <c r="BP23" s="204"/>
      <c r="BQ23" s="56"/>
      <c r="BR23" s="56"/>
      <c r="BS23" s="56"/>
      <c r="BT23" s="58"/>
      <c r="BU23" s="186"/>
      <c r="BV23" s="45"/>
      <c r="BW23" s="47"/>
      <c r="BX23" s="47"/>
      <c r="BY23" s="47"/>
      <c r="BZ23" s="215"/>
      <c r="CA23" s="173"/>
      <c r="CB23" s="178"/>
      <c r="CC23" s="178"/>
      <c r="CD23" s="179"/>
      <c r="CE23" s="179"/>
      <c r="CF23" s="204"/>
      <c r="CG23" s="56"/>
      <c r="CH23" s="56"/>
      <c r="CI23" s="56"/>
      <c r="CJ23" s="57"/>
      <c r="CK23" s="190"/>
      <c r="CL23" s="180"/>
      <c r="CM23" s="180"/>
      <c r="CN23" s="204"/>
      <c r="CO23" s="56"/>
      <c r="CP23" s="56"/>
      <c r="CQ23" s="56"/>
      <c r="CR23" s="58"/>
      <c r="CS23" s="188"/>
    </row>
    <row r="24" spans="1:97" s="189" customFormat="1" ht="16.149999999999999" customHeight="1">
      <c r="A24" s="184"/>
      <c r="B24" s="97">
        <v>10</v>
      </c>
      <c r="C24" s="212">
        <v>156</v>
      </c>
      <c r="D24" s="212">
        <v>336</v>
      </c>
      <c r="E24" s="213">
        <v>3</v>
      </c>
      <c r="F24" s="214">
        <v>10</v>
      </c>
      <c r="G24" s="173"/>
      <c r="H24" s="174">
        <v>10</v>
      </c>
      <c r="I24" s="175"/>
      <c r="J24" s="176">
        <f t="shared" ref="J24:K32" si="38">E24</f>
        <v>3</v>
      </c>
      <c r="K24" s="176">
        <f t="shared" si="38"/>
        <v>10</v>
      </c>
      <c r="L24" s="129">
        <v>6</v>
      </c>
      <c r="M24" s="40">
        <f>L8-K24</f>
        <v>14</v>
      </c>
      <c r="N24" s="41">
        <f t="shared" ref="N24:N32" si="39">IF(M24&lt;0,0,IF(M24&lt;18,1,IF(M24&lt;36,2,3)))</f>
        <v>1</v>
      </c>
      <c r="O24" s="42">
        <f t="shared" ref="O24:O32" si="40">J24-L24</f>
        <v>-3</v>
      </c>
      <c r="P24" s="43">
        <f t="shared" ref="P24:P32" si="41">IF(L24&lt;1,"",IF((2+O24+N24)&gt;-1,(2+O24+N24),0))</f>
        <v>0</v>
      </c>
      <c r="Q24" s="185"/>
      <c r="R24" s="177">
        <f t="shared" ref="R24:S32" si="42">J24</f>
        <v>3</v>
      </c>
      <c r="S24" s="177">
        <f t="shared" si="42"/>
        <v>10</v>
      </c>
      <c r="T24" s="129">
        <v>4</v>
      </c>
      <c r="U24" s="40">
        <f>T8-S24</f>
        <v>-2</v>
      </c>
      <c r="V24" s="41">
        <f t="shared" ref="V24:V32" si="43">IF(U24&lt;0,0,IF(U24&lt;18,1,IF(U24&lt;36,2,3)))</f>
        <v>0</v>
      </c>
      <c r="W24" s="42">
        <f t="shared" ref="W24:W32" si="44">R24-T24</f>
        <v>-1</v>
      </c>
      <c r="X24" s="44">
        <f t="shared" ref="X24:X32" si="45">IF(T24&lt;1,"",IF((2+W24+V24)&gt;-1,(2+W24+V24),0))</f>
        <v>1</v>
      </c>
      <c r="Y24" s="186"/>
      <c r="Z24" s="97">
        <v>10</v>
      </c>
      <c r="AA24" s="212">
        <v>156</v>
      </c>
      <c r="AB24" s="212">
        <v>336</v>
      </c>
      <c r="AC24" s="213">
        <v>3</v>
      </c>
      <c r="AD24" s="214">
        <v>10</v>
      </c>
      <c r="AE24" s="173"/>
      <c r="AF24" s="174">
        <v>10</v>
      </c>
      <c r="AG24" s="175"/>
      <c r="AH24" s="176">
        <f t="shared" ref="AH24:AH32" si="46">AC24</f>
        <v>3</v>
      </c>
      <c r="AI24" s="176">
        <f t="shared" ref="AI24:AI32" si="47">AD24</f>
        <v>10</v>
      </c>
      <c r="AJ24" s="129">
        <v>4</v>
      </c>
      <c r="AK24" s="40">
        <f>AJ8-AI24</f>
        <v>12</v>
      </c>
      <c r="AL24" s="41">
        <f t="shared" ref="AL24:AL32" si="48">IF(AK24&lt;0,0,IF(AK24&lt;18,1,IF(AK24&lt;36,2,3)))</f>
        <v>1</v>
      </c>
      <c r="AM24" s="42">
        <f t="shared" ref="AM24:AM32" si="49">AH24-AJ24</f>
        <v>-1</v>
      </c>
      <c r="AN24" s="43">
        <f t="shared" ref="AN24:AN32" si="50">IF(AJ24&lt;1,"",IF((2+AM24+AL24)&gt;-1,(2+AM24+AL24),0))</f>
        <v>2</v>
      </c>
      <c r="AO24" s="185"/>
      <c r="AP24" s="177">
        <f t="shared" ref="AP24:AP32" si="51">AH24</f>
        <v>3</v>
      </c>
      <c r="AQ24" s="177">
        <f t="shared" ref="AQ24:AQ32" si="52">AI24</f>
        <v>10</v>
      </c>
      <c r="AR24" s="129">
        <v>4</v>
      </c>
      <c r="AS24" s="40">
        <f>AR8-AQ24</f>
        <v>18</v>
      </c>
      <c r="AT24" s="41">
        <f t="shared" ref="AT24:AT32" si="53">IF(AS24&lt;0,0,IF(AS24&lt;18,1,IF(AS24&lt;36,2,3)))</f>
        <v>2</v>
      </c>
      <c r="AU24" s="42">
        <f t="shared" ref="AU24:AU32" si="54">AP24-AR24</f>
        <v>-1</v>
      </c>
      <c r="AV24" s="44">
        <f t="shared" ref="AV24:AV32" si="55">IF(AR24&lt;1,"",IF((2+AU24+AT24)&gt;-1,(2+AU24+AT24),0))</f>
        <v>3</v>
      </c>
      <c r="AW24" s="187"/>
      <c r="AX24" s="97">
        <v>10</v>
      </c>
      <c r="AY24" s="212">
        <v>156</v>
      </c>
      <c r="AZ24" s="212">
        <v>336</v>
      </c>
      <c r="BA24" s="213">
        <v>3</v>
      </c>
      <c r="BB24" s="214">
        <v>10</v>
      </c>
      <c r="BC24" s="173"/>
      <c r="BD24" s="174">
        <v>10</v>
      </c>
      <c r="BE24" s="175"/>
      <c r="BF24" s="176">
        <f t="shared" ref="BF24:BF32" si="56">BA24</f>
        <v>3</v>
      </c>
      <c r="BG24" s="176">
        <f t="shared" ref="BG24:BG32" si="57">BB24</f>
        <v>10</v>
      </c>
      <c r="BH24" s="129">
        <v>3</v>
      </c>
      <c r="BI24" s="40">
        <f>BH8-BG24</f>
        <v>7</v>
      </c>
      <c r="BJ24" s="41">
        <f t="shared" ref="BJ24:BJ32" si="58">IF(BI24&lt;0,0,IF(BI24&lt;18,1,IF(BI24&lt;36,2,3)))</f>
        <v>1</v>
      </c>
      <c r="BK24" s="42">
        <f t="shared" ref="BK24:BK32" si="59">BF24-BH24</f>
        <v>0</v>
      </c>
      <c r="BL24" s="43">
        <f t="shared" ref="BL24:BL32" si="60">IF(BH24&lt;1,"",IF((2+BK24+BJ24)&gt;-1,(2+BK24+BJ24),0))</f>
        <v>3</v>
      </c>
      <c r="BM24" s="185"/>
      <c r="BN24" s="177">
        <f t="shared" ref="BN24:BN32" si="61">BF24</f>
        <v>3</v>
      </c>
      <c r="BO24" s="177">
        <f t="shared" ref="BO24:BO32" si="62">BG24</f>
        <v>10</v>
      </c>
      <c r="BP24" s="129">
        <v>3</v>
      </c>
      <c r="BQ24" s="40">
        <f>BP8-BO24</f>
        <v>10</v>
      </c>
      <c r="BR24" s="41">
        <f t="shared" ref="BR24:BR32" si="63">IF(BQ24&lt;0,0,IF(BQ24&lt;18,1,IF(BQ24&lt;36,2,3)))</f>
        <v>1</v>
      </c>
      <c r="BS24" s="42">
        <f t="shared" ref="BS24:BS32" si="64">BN24-BP24</f>
        <v>0</v>
      </c>
      <c r="BT24" s="44">
        <f t="shared" ref="BT24:BT32" si="65">IF(BP24&lt;1,"",IF((2+BS24+BR24)&gt;-1,(2+BS24+BR24),0))</f>
        <v>3</v>
      </c>
      <c r="BU24" s="186"/>
      <c r="BV24" s="97">
        <v>10</v>
      </c>
      <c r="BW24" s="212">
        <v>156</v>
      </c>
      <c r="BX24" s="212">
        <v>336</v>
      </c>
      <c r="BY24" s="213">
        <v>3</v>
      </c>
      <c r="BZ24" s="214">
        <v>10</v>
      </c>
      <c r="CA24" s="173"/>
      <c r="CB24" s="174">
        <v>10</v>
      </c>
      <c r="CC24" s="175"/>
      <c r="CD24" s="176">
        <f t="shared" ref="CD24:CD32" si="66">BY24</f>
        <v>3</v>
      </c>
      <c r="CE24" s="176">
        <f t="shared" ref="CE24:CE32" si="67">BZ24</f>
        <v>10</v>
      </c>
      <c r="CF24" s="129">
        <v>5</v>
      </c>
      <c r="CG24" s="40">
        <f>CF8-CE24</f>
        <v>3</v>
      </c>
      <c r="CH24" s="41">
        <f t="shared" ref="CH24:CH32" si="68">IF(CG24&lt;0,0,IF(CG24&lt;18,1,IF(CG24&lt;36,2,3)))</f>
        <v>1</v>
      </c>
      <c r="CI24" s="42">
        <f t="shared" ref="CI24:CI32" si="69">CD24-CF24</f>
        <v>-2</v>
      </c>
      <c r="CJ24" s="43">
        <f t="shared" ref="CJ24:CJ32" si="70">IF(CF24&lt;1,"",IF((2+CI24+CH24)&gt;-1,(2+CI24+CH24),0))</f>
        <v>1</v>
      </c>
      <c r="CK24" s="185"/>
      <c r="CL24" s="177">
        <f t="shared" ref="CL24:CL32" si="71">CD24</f>
        <v>3</v>
      </c>
      <c r="CM24" s="177">
        <f t="shared" ref="CM24:CM32" si="72">CE24</f>
        <v>10</v>
      </c>
      <c r="CN24" s="129">
        <v>4</v>
      </c>
      <c r="CO24" s="40">
        <f>CN8-CM24</f>
        <v>4</v>
      </c>
      <c r="CP24" s="41">
        <f t="shared" ref="CP24:CP32" si="73">IF(CO24&lt;0,0,IF(CO24&lt;18,1,IF(CO24&lt;36,2,3)))</f>
        <v>1</v>
      </c>
      <c r="CQ24" s="42">
        <f t="shared" ref="CQ24:CQ32" si="74">CL24-CN24</f>
        <v>-1</v>
      </c>
      <c r="CR24" s="44">
        <f t="shared" ref="CR24:CR32" si="75">IF(CN24&lt;1,"",IF((2+CQ24+CP24)&gt;-1,(2+CQ24+CP24),0))</f>
        <v>2</v>
      </c>
      <c r="CS24" s="188"/>
    </row>
    <row r="25" spans="1:97" s="189" customFormat="1" ht="16.149999999999999" customHeight="1">
      <c r="A25" s="184"/>
      <c r="B25" s="97">
        <v>11</v>
      </c>
      <c r="C25" s="212">
        <v>311</v>
      </c>
      <c r="D25" s="212">
        <v>197</v>
      </c>
      <c r="E25" s="213">
        <v>4</v>
      </c>
      <c r="F25" s="214">
        <v>14</v>
      </c>
      <c r="G25" s="173"/>
      <c r="H25" s="174">
        <v>11</v>
      </c>
      <c r="I25" s="175"/>
      <c r="J25" s="176">
        <f t="shared" si="38"/>
        <v>4</v>
      </c>
      <c r="K25" s="176">
        <f t="shared" si="38"/>
        <v>14</v>
      </c>
      <c r="L25" s="129">
        <v>7</v>
      </c>
      <c r="M25" s="40">
        <f>L8-K25</f>
        <v>10</v>
      </c>
      <c r="N25" s="41">
        <f t="shared" si="39"/>
        <v>1</v>
      </c>
      <c r="O25" s="42">
        <f t="shared" si="40"/>
        <v>-3</v>
      </c>
      <c r="P25" s="43">
        <f t="shared" si="41"/>
        <v>0</v>
      </c>
      <c r="Q25" s="185"/>
      <c r="R25" s="177">
        <f t="shared" si="42"/>
        <v>4</v>
      </c>
      <c r="S25" s="177">
        <f t="shared" si="42"/>
        <v>14</v>
      </c>
      <c r="T25" s="129">
        <v>5</v>
      </c>
      <c r="U25" s="40">
        <f>T8-S25</f>
        <v>-6</v>
      </c>
      <c r="V25" s="41">
        <f t="shared" si="43"/>
        <v>0</v>
      </c>
      <c r="W25" s="42">
        <f t="shared" si="44"/>
        <v>-1</v>
      </c>
      <c r="X25" s="44">
        <f t="shared" si="45"/>
        <v>1</v>
      </c>
      <c r="Y25" s="186"/>
      <c r="Z25" s="97">
        <v>11</v>
      </c>
      <c r="AA25" s="212">
        <v>311</v>
      </c>
      <c r="AB25" s="212">
        <v>197</v>
      </c>
      <c r="AC25" s="213">
        <v>4</v>
      </c>
      <c r="AD25" s="214">
        <v>14</v>
      </c>
      <c r="AE25" s="173"/>
      <c r="AF25" s="174">
        <v>11</v>
      </c>
      <c r="AG25" s="175"/>
      <c r="AH25" s="176">
        <f t="shared" si="46"/>
        <v>4</v>
      </c>
      <c r="AI25" s="176">
        <f t="shared" si="47"/>
        <v>14</v>
      </c>
      <c r="AJ25" s="129">
        <v>6</v>
      </c>
      <c r="AK25" s="40">
        <f>AJ8-AI25</f>
        <v>8</v>
      </c>
      <c r="AL25" s="41">
        <f t="shared" si="48"/>
        <v>1</v>
      </c>
      <c r="AM25" s="42">
        <f t="shared" si="49"/>
        <v>-2</v>
      </c>
      <c r="AN25" s="43">
        <f t="shared" si="50"/>
        <v>1</v>
      </c>
      <c r="AO25" s="185"/>
      <c r="AP25" s="177">
        <f t="shared" si="51"/>
        <v>4</v>
      </c>
      <c r="AQ25" s="177">
        <f t="shared" si="52"/>
        <v>14</v>
      </c>
      <c r="AR25" s="129">
        <v>6</v>
      </c>
      <c r="AS25" s="40">
        <f>AR8-AQ25</f>
        <v>14</v>
      </c>
      <c r="AT25" s="41">
        <f t="shared" si="53"/>
        <v>1</v>
      </c>
      <c r="AU25" s="42">
        <f t="shared" si="54"/>
        <v>-2</v>
      </c>
      <c r="AV25" s="44">
        <f t="shared" si="55"/>
        <v>1</v>
      </c>
      <c r="AW25" s="187"/>
      <c r="AX25" s="97">
        <v>11</v>
      </c>
      <c r="AY25" s="212">
        <v>311</v>
      </c>
      <c r="AZ25" s="212">
        <v>197</v>
      </c>
      <c r="BA25" s="213">
        <v>4</v>
      </c>
      <c r="BB25" s="214">
        <v>14</v>
      </c>
      <c r="BC25" s="173"/>
      <c r="BD25" s="174">
        <v>11</v>
      </c>
      <c r="BE25" s="175"/>
      <c r="BF25" s="176">
        <f t="shared" si="56"/>
        <v>4</v>
      </c>
      <c r="BG25" s="176">
        <f t="shared" si="57"/>
        <v>14</v>
      </c>
      <c r="BH25" s="129">
        <v>6</v>
      </c>
      <c r="BI25" s="40">
        <f>BH8-BG25</f>
        <v>3</v>
      </c>
      <c r="BJ25" s="41">
        <f t="shared" si="58"/>
        <v>1</v>
      </c>
      <c r="BK25" s="42">
        <f t="shared" si="59"/>
        <v>-2</v>
      </c>
      <c r="BL25" s="43">
        <f t="shared" si="60"/>
        <v>1</v>
      </c>
      <c r="BM25" s="185"/>
      <c r="BN25" s="177">
        <f t="shared" si="61"/>
        <v>4</v>
      </c>
      <c r="BO25" s="177">
        <f t="shared" si="62"/>
        <v>14</v>
      </c>
      <c r="BP25" s="129">
        <v>7</v>
      </c>
      <c r="BQ25" s="40">
        <f>BP8-BO25</f>
        <v>6</v>
      </c>
      <c r="BR25" s="41">
        <f t="shared" si="63"/>
        <v>1</v>
      </c>
      <c r="BS25" s="42">
        <f t="shared" si="64"/>
        <v>-3</v>
      </c>
      <c r="BT25" s="44">
        <f t="shared" si="65"/>
        <v>0</v>
      </c>
      <c r="BU25" s="186"/>
      <c r="BV25" s="97">
        <v>11</v>
      </c>
      <c r="BW25" s="212">
        <v>311</v>
      </c>
      <c r="BX25" s="212">
        <v>197</v>
      </c>
      <c r="BY25" s="213">
        <v>4</v>
      </c>
      <c r="BZ25" s="214">
        <v>14</v>
      </c>
      <c r="CA25" s="173"/>
      <c r="CB25" s="174">
        <v>11</v>
      </c>
      <c r="CC25" s="175"/>
      <c r="CD25" s="176">
        <f t="shared" si="66"/>
        <v>4</v>
      </c>
      <c r="CE25" s="176">
        <f t="shared" si="67"/>
        <v>14</v>
      </c>
      <c r="CF25" s="129">
        <v>5</v>
      </c>
      <c r="CG25" s="40">
        <f>CF8-CE25</f>
        <v>-1</v>
      </c>
      <c r="CH25" s="41">
        <f t="shared" si="68"/>
        <v>0</v>
      </c>
      <c r="CI25" s="42">
        <f t="shared" si="69"/>
        <v>-1</v>
      </c>
      <c r="CJ25" s="43">
        <f t="shared" si="70"/>
        <v>1</v>
      </c>
      <c r="CK25" s="185"/>
      <c r="CL25" s="177">
        <f t="shared" si="71"/>
        <v>4</v>
      </c>
      <c r="CM25" s="177">
        <f t="shared" si="72"/>
        <v>14</v>
      </c>
      <c r="CN25" s="129">
        <v>4</v>
      </c>
      <c r="CO25" s="40">
        <f>CN8-CM25</f>
        <v>0</v>
      </c>
      <c r="CP25" s="41">
        <f t="shared" si="73"/>
        <v>1</v>
      </c>
      <c r="CQ25" s="42">
        <f t="shared" si="74"/>
        <v>0</v>
      </c>
      <c r="CR25" s="44">
        <f t="shared" si="75"/>
        <v>3</v>
      </c>
      <c r="CS25" s="188"/>
    </row>
    <row r="26" spans="1:97" s="189" customFormat="1" ht="16.149999999999999" customHeight="1">
      <c r="A26" s="184"/>
      <c r="B26" s="97">
        <v>12</v>
      </c>
      <c r="C26" s="212">
        <v>482</v>
      </c>
      <c r="D26" s="212">
        <v>471</v>
      </c>
      <c r="E26" s="213">
        <v>5</v>
      </c>
      <c r="F26" s="214">
        <v>4</v>
      </c>
      <c r="G26" s="173"/>
      <c r="H26" s="174">
        <v>12</v>
      </c>
      <c r="I26" s="175"/>
      <c r="J26" s="176">
        <f t="shared" si="38"/>
        <v>5</v>
      </c>
      <c r="K26" s="176">
        <f t="shared" si="38"/>
        <v>4</v>
      </c>
      <c r="L26" s="129">
        <v>6</v>
      </c>
      <c r="M26" s="40">
        <f>L8-K26</f>
        <v>20</v>
      </c>
      <c r="N26" s="41">
        <f t="shared" si="39"/>
        <v>2</v>
      </c>
      <c r="O26" s="42">
        <f t="shared" si="40"/>
        <v>-1</v>
      </c>
      <c r="P26" s="43">
        <f t="shared" si="41"/>
        <v>3</v>
      </c>
      <c r="Q26" s="185"/>
      <c r="R26" s="177">
        <f t="shared" si="42"/>
        <v>5</v>
      </c>
      <c r="S26" s="177">
        <f t="shared" si="42"/>
        <v>4</v>
      </c>
      <c r="T26" s="248">
        <v>4</v>
      </c>
      <c r="U26" s="40">
        <f>T8-S26</f>
        <v>4</v>
      </c>
      <c r="V26" s="41">
        <f t="shared" si="43"/>
        <v>1</v>
      </c>
      <c r="W26" s="42">
        <f t="shared" si="44"/>
        <v>1</v>
      </c>
      <c r="X26" s="44">
        <f t="shared" si="45"/>
        <v>4</v>
      </c>
      <c r="Y26" s="186"/>
      <c r="Z26" s="97">
        <v>12</v>
      </c>
      <c r="AA26" s="212">
        <v>482</v>
      </c>
      <c r="AB26" s="212">
        <v>471</v>
      </c>
      <c r="AC26" s="213">
        <v>5</v>
      </c>
      <c r="AD26" s="214">
        <v>4</v>
      </c>
      <c r="AE26" s="173"/>
      <c r="AF26" s="174">
        <v>12</v>
      </c>
      <c r="AG26" s="175"/>
      <c r="AH26" s="176">
        <f t="shared" si="46"/>
        <v>5</v>
      </c>
      <c r="AI26" s="176">
        <f t="shared" si="47"/>
        <v>4</v>
      </c>
      <c r="AJ26" s="129">
        <v>9</v>
      </c>
      <c r="AK26" s="40">
        <f>AJ8-AI26</f>
        <v>18</v>
      </c>
      <c r="AL26" s="41">
        <f t="shared" si="48"/>
        <v>2</v>
      </c>
      <c r="AM26" s="42">
        <f t="shared" si="49"/>
        <v>-4</v>
      </c>
      <c r="AN26" s="43">
        <f t="shared" si="50"/>
        <v>0</v>
      </c>
      <c r="AO26" s="185"/>
      <c r="AP26" s="177">
        <f t="shared" si="51"/>
        <v>5</v>
      </c>
      <c r="AQ26" s="177">
        <f t="shared" si="52"/>
        <v>4</v>
      </c>
      <c r="AR26" s="129">
        <v>7</v>
      </c>
      <c r="AS26" s="40">
        <f>AR8-AQ26</f>
        <v>24</v>
      </c>
      <c r="AT26" s="41">
        <f t="shared" si="53"/>
        <v>2</v>
      </c>
      <c r="AU26" s="42">
        <f t="shared" si="54"/>
        <v>-2</v>
      </c>
      <c r="AV26" s="44">
        <f t="shared" si="55"/>
        <v>2</v>
      </c>
      <c r="AW26" s="187"/>
      <c r="AX26" s="97">
        <v>12</v>
      </c>
      <c r="AY26" s="212">
        <v>482</v>
      </c>
      <c r="AZ26" s="212">
        <v>471</v>
      </c>
      <c r="BA26" s="213">
        <v>5</v>
      </c>
      <c r="BB26" s="214">
        <v>4</v>
      </c>
      <c r="BC26" s="173"/>
      <c r="BD26" s="174">
        <v>12</v>
      </c>
      <c r="BE26" s="175"/>
      <c r="BF26" s="176">
        <f t="shared" si="56"/>
        <v>5</v>
      </c>
      <c r="BG26" s="176">
        <f t="shared" si="57"/>
        <v>4</v>
      </c>
      <c r="BH26" s="129">
        <v>7</v>
      </c>
      <c r="BI26" s="40">
        <f>BH8-BG26</f>
        <v>13</v>
      </c>
      <c r="BJ26" s="41">
        <f t="shared" si="58"/>
        <v>1</v>
      </c>
      <c r="BK26" s="42">
        <f t="shared" si="59"/>
        <v>-2</v>
      </c>
      <c r="BL26" s="43">
        <f t="shared" si="60"/>
        <v>1</v>
      </c>
      <c r="BM26" s="185"/>
      <c r="BN26" s="177">
        <f t="shared" si="61"/>
        <v>5</v>
      </c>
      <c r="BO26" s="177">
        <f t="shared" si="62"/>
        <v>4</v>
      </c>
      <c r="BP26" s="129">
        <v>5</v>
      </c>
      <c r="BQ26" s="40">
        <f>BP8-BO26</f>
        <v>16</v>
      </c>
      <c r="BR26" s="41">
        <f t="shared" si="63"/>
        <v>1</v>
      </c>
      <c r="BS26" s="42">
        <f t="shared" si="64"/>
        <v>0</v>
      </c>
      <c r="BT26" s="44">
        <f t="shared" si="65"/>
        <v>3</v>
      </c>
      <c r="BU26" s="186"/>
      <c r="BV26" s="97">
        <v>12</v>
      </c>
      <c r="BW26" s="212">
        <v>482</v>
      </c>
      <c r="BX26" s="212">
        <v>471</v>
      </c>
      <c r="BY26" s="213">
        <v>5</v>
      </c>
      <c r="BZ26" s="214">
        <v>4</v>
      </c>
      <c r="CA26" s="173"/>
      <c r="CB26" s="174">
        <v>12</v>
      </c>
      <c r="CC26" s="175"/>
      <c r="CD26" s="176">
        <f t="shared" si="66"/>
        <v>5</v>
      </c>
      <c r="CE26" s="176">
        <f t="shared" si="67"/>
        <v>4</v>
      </c>
      <c r="CF26" s="129">
        <v>5</v>
      </c>
      <c r="CG26" s="40">
        <f>CF8-CE26</f>
        <v>9</v>
      </c>
      <c r="CH26" s="41">
        <f t="shared" si="68"/>
        <v>1</v>
      </c>
      <c r="CI26" s="42">
        <f t="shared" si="69"/>
        <v>0</v>
      </c>
      <c r="CJ26" s="43">
        <f t="shared" si="70"/>
        <v>3</v>
      </c>
      <c r="CK26" s="185"/>
      <c r="CL26" s="177">
        <f t="shared" si="71"/>
        <v>5</v>
      </c>
      <c r="CM26" s="177">
        <f t="shared" si="72"/>
        <v>4</v>
      </c>
      <c r="CN26" s="129">
        <v>5</v>
      </c>
      <c r="CO26" s="40">
        <f>CN8-CM26</f>
        <v>10</v>
      </c>
      <c r="CP26" s="41">
        <f t="shared" si="73"/>
        <v>1</v>
      </c>
      <c r="CQ26" s="42">
        <f t="shared" si="74"/>
        <v>0</v>
      </c>
      <c r="CR26" s="44">
        <f t="shared" si="75"/>
        <v>3</v>
      </c>
      <c r="CS26" s="188"/>
    </row>
    <row r="27" spans="1:97" s="189" customFormat="1" ht="16.149999999999999" customHeight="1">
      <c r="A27" s="184"/>
      <c r="B27" s="97">
        <v>13</v>
      </c>
      <c r="C27" s="212">
        <v>130</v>
      </c>
      <c r="D27" s="212">
        <v>385</v>
      </c>
      <c r="E27" s="213">
        <v>3</v>
      </c>
      <c r="F27" s="214">
        <v>16</v>
      </c>
      <c r="G27" s="173"/>
      <c r="H27" s="174">
        <v>13</v>
      </c>
      <c r="I27" s="175"/>
      <c r="J27" s="176">
        <f t="shared" si="38"/>
        <v>3</v>
      </c>
      <c r="K27" s="176">
        <f t="shared" si="38"/>
        <v>16</v>
      </c>
      <c r="L27" s="129">
        <v>3</v>
      </c>
      <c r="M27" s="40">
        <f>L8-K27</f>
        <v>8</v>
      </c>
      <c r="N27" s="41">
        <f t="shared" si="39"/>
        <v>1</v>
      </c>
      <c r="O27" s="42">
        <f t="shared" si="40"/>
        <v>0</v>
      </c>
      <c r="P27" s="43">
        <f t="shared" si="41"/>
        <v>3</v>
      </c>
      <c r="Q27" s="185"/>
      <c r="R27" s="177">
        <f t="shared" si="42"/>
        <v>3</v>
      </c>
      <c r="S27" s="177">
        <f t="shared" si="42"/>
        <v>16</v>
      </c>
      <c r="T27" s="249">
        <v>2</v>
      </c>
      <c r="U27" s="40">
        <f>T8-S27</f>
        <v>-8</v>
      </c>
      <c r="V27" s="41">
        <f t="shared" si="43"/>
        <v>0</v>
      </c>
      <c r="W27" s="42">
        <f t="shared" si="44"/>
        <v>1</v>
      </c>
      <c r="X27" s="44">
        <f t="shared" si="45"/>
        <v>3</v>
      </c>
      <c r="Y27" s="186"/>
      <c r="Z27" s="97">
        <v>13</v>
      </c>
      <c r="AA27" s="212">
        <v>130</v>
      </c>
      <c r="AB27" s="212">
        <v>385</v>
      </c>
      <c r="AC27" s="213">
        <v>3</v>
      </c>
      <c r="AD27" s="214">
        <v>16</v>
      </c>
      <c r="AE27" s="173"/>
      <c r="AF27" s="174">
        <v>13</v>
      </c>
      <c r="AG27" s="175"/>
      <c r="AH27" s="176">
        <f t="shared" si="46"/>
        <v>3</v>
      </c>
      <c r="AI27" s="176">
        <f t="shared" si="47"/>
        <v>16</v>
      </c>
      <c r="AJ27" s="129">
        <v>5</v>
      </c>
      <c r="AK27" s="40">
        <f>AJ8-AI27</f>
        <v>6</v>
      </c>
      <c r="AL27" s="41">
        <f t="shared" si="48"/>
        <v>1</v>
      </c>
      <c r="AM27" s="42">
        <f t="shared" si="49"/>
        <v>-2</v>
      </c>
      <c r="AN27" s="43">
        <f t="shared" si="50"/>
        <v>1</v>
      </c>
      <c r="AO27" s="185"/>
      <c r="AP27" s="177">
        <f t="shared" si="51"/>
        <v>3</v>
      </c>
      <c r="AQ27" s="177">
        <f t="shared" si="52"/>
        <v>16</v>
      </c>
      <c r="AR27" s="129">
        <v>4</v>
      </c>
      <c r="AS27" s="40">
        <f>AR8-AQ27</f>
        <v>12</v>
      </c>
      <c r="AT27" s="41">
        <f t="shared" si="53"/>
        <v>1</v>
      </c>
      <c r="AU27" s="42">
        <f t="shared" si="54"/>
        <v>-1</v>
      </c>
      <c r="AV27" s="44">
        <f t="shared" si="55"/>
        <v>2</v>
      </c>
      <c r="AW27" s="187"/>
      <c r="AX27" s="97">
        <v>13</v>
      </c>
      <c r="AY27" s="212">
        <v>130</v>
      </c>
      <c r="AZ27" s="212">
        <v>385</v>
      </c>
      <c r="BA27" s="213">
        <v>3</v>
      </c>
      <c r="BB27" s="214">
        <v>16</v>
      </c>
      <c r="BC27" s="173"/>
      <c r="BD27" s="174">
        <v>13</v>
      </c>
      <c r="BE27" s="175"/>
      <c r="BF27" s="176">
        <f t="shared" si="56"/>
        <v>3</v>
      </c>
      <c r="BG27" s="176">
        <f t="shared" si="57"/>
        <v>16</v>
      </c>
      <c r="BH27" s="129">
        <v>4</v>
      </c>
      <c r="BI27" s="40">
        <f>BH8-BG27</f>
        <v>1</v>
      </c>
      <c r="BJ27" s="41">
        <f t="shared" si="58"/>
        <v>1</v>
      </c>
      <c r="BK27" s="42">
        <f t="shared" si="59"/>
        <v>-1</v>
      </c>
      <c r="BL27" s="43">
        <f t="shared" si="60"/>
        <v>2</v>
      </c>
      <c r="BM27" s="185"/>
      <c r="BN27" s="177">
        <f t="shared" si="61"/>
        <v>3</v>
      </c>
      <c r="BO27" s="177">
        <f t="shared" si="62"/>
        <v>16</v>
      </c>
      <c r="BP27" s="129">
        <v>6</v>
      </c>
      <c r="BQ27" s="40">
        <f>BP8-BO27</f>
        <v>4</v>
      </c>
      <c r="BR27" s="41">
        <f t="shared" si="63"/>
        <v>1</v>
      </c>
      <c r="BS27" s="42">
        <f t="shared" si="64"/>
        <v>-3</v>
      </c>
      <c r="BT27" s="44">
        <f t="shared" si="65"/>
        <v>0</v>
      </c>
      <c r="BU27" s="186"/>
      <c r="BV27" s="97">
        <v>13</v>
      </c>
      <c r="BW27" s="212">
        <v>130</v>
      </c>
      <c r="BX27" s="212">
        <v>385</v>
      </c>
      <c r="BY27" s="213">
        <v>3</v>
      </c>
      <c r="BZ27" s="214">
        <v>16</v>
      </c>
      <c r="CA27" s="173"/>
      <c r="CB27" s="174">
        <v>13</v>
      </c>
      <c r="CC27" s="175"/>
      <c r="CD27" s="176">
        <f t="shared" si="66"/>
        <v>3</v>
      </c>
      <c r="CE27" s="176">
        <f t="shared" si="67"/>
        <v>16</v>
      </c>
      <c r="CF27" s="129">
        <v>4</v>
      </c>
      <c r="CG27" s="40">
        <f>CF8-CE27</f>
        <v>-3</v>
      </c>
      <c r="CH27" s="41">
        <f t="shared" si="68"/>
        <v>0</v>
      </c>
      <c r="CI27" s="42">
        <f t="shared" si="69"/>
        <v>-1</v>
      </c>
      <c r="CJ27" s="43">
        <f t="shared" si="70"/>
        <v>1</v>
      </c>
      <c r="CK27" s="185"/>
      <c r="CL27" s="177">
        <f t="shared" si="71"/>
        <v>3</v>
      </c>
      <c r="CM27" s="177">
        <f t="shared" si="72"/>
        <v>16</v>
      </c>
      <c r="CN27" s="129">
        <v>5</v>
      </c>
      <c r="CO27" s="40">
        <f>CN8-CM27</f>
        <v>-2</v>
      </c>
      <c r="CP27" s="41">
        <f t="shared" si="73"/>
        <v>0</v>
      </c>
      <c r="CQ27" s="42">
        <f t="shared" si="74"/>
        <v>-2</v>
      </c>
      <c r="CR27" s="44">
        <f t="shared" si="75"/>
        <v>0</v>
      </c>
      <c r="CS27" s="188"/>
    </row>
    <row r="28" spans="1:97" s="189" customFormat="1" ht="16.149999999999999" customHeight="1">
      <c r="A28" s="184"/>
      <c r="B28" s="97">
        <v>14</v>
      </c>
      <c r="C28" s="212">
        <v>448</v>
      </c>
      <c r="D28" s="212">
        <v>110</v>
      </c>
      <c r="E28" s="213">
        <v>4</v>
      </c>
      <c r="F28" s="214">
        <v>2</v>
      </c>
      <c r="G28" s="173"/>
      <c r="H28" s="174">
        <v>14</v>
      </c>
      <c r="I28" s="175"/>
      <c r="J28" s="176">
        <f t="shared" si="38"/>
        <v>4</v>
      </c>
      <c r="K28" s="176">
        <f t="shared" si="38"/>
        <v>2</v>
      </c>
      <c r="L28" s="129">
        <v>7</v>
      </c>
      <c r="M28" s="40">
        <f>L8-K28</f>
        <v>22</v>
      </c>
      <c r="N28" s="41">
        <f t="shared" si="39"/>
        <v>2</v>
      </c>
      <c r="O28" s="42">
        <f t="shared" si="40"/>
        <v>-3</v>
      </c>
      <c r="P28" s="43">
        <f t="shared" si="41"/>
        <v>1</v>
      </c>
      <c r="Q28" s="185"/>
      <c r="R28" s="177">
        <f t="shared" si="42"/>
        <v>4</v>
      </c>
      <c r="S28" s="177">
        <f t="shared" si="42"/>
        <v>2</v>
      </c>
      <c r="T28" s="129">
        <v>5</v>
      </c>
      <c r="U28" s="40">
        <f>T8-S28</f>
        <v>6</v>
      </c>
      <c r="V28" s="41">
        <f t="shared" si="43"/>
        <v>1</v>
      </c>
      <c r="W28" s="42">
        <f t="shared" si="44"/>
        <v>-1</v>
      </c>
      <c r="X28" s="44">
        <f t="shared" si="45"/>
        <v>2</v>
      </c>
      <c r="Y28" s="186"/>
      <c r="Z28" s="97">
        <v>14</v>
      </c>
      <c r="AA28" s="212">
        <v>448</v>
      </c>
      <c r="AB28" s="212">
        <v>110</v>
      </c>
      <c r="AC28" s="213">
        <v>4</v>
      </c>
      <c r="AD28" s="214">
        <v>2</v>
      </c>
      <c r="AE28" s="173"/>
      <c r="AF28" s="174">
        <v>14</v>
      </c>
      <c r="AG28" s="175"/>
      <c r="AH28" s="176">
        <f t="shared" si="46"/>
        <v>4</v>
      </c>
      <c r="AI28" s="176">
        <f t="shared" si="47"/>
        <v>2</v>
      </c>
      <c r="AJ28" s="129">
        <v>7</v>
      </c>
      <c r="AK28" s="40">
        <f>AJ8-AI28</f>
        <v>20</v>
      </c>
      <c r="AL28" s="41">
        <f t="shared" si="48"/>
        <v>2</v>
      </c>
      <c r="AM28" s="42">
        <f t="shared" si="49"/>
        <v>-3</v>
      </c>
      <c r="AN28" s="43">
        <f t="shared" si="50"/>
        <v>1</v>
      </c>
      <c r="AO28" s="185"/>
      <c r="AP28" s="177">
        <f t="shared" si="51"/>
        <v>4</v>
      </c>
      <c r="AQ28" s="177">
        <f t="shared" si="52"/>
        <v>2</v>
      </c>
      <c r="AR28" s="129">
        <v>8</v>
      </c>
      <c r="AS28" s="40">
        <f>AR8-AQ28</f>
        <v>26</v>
      </c>
      <c r="AT28" s="41">
        <f t="shared" si="53"/>
        <v>2</v>
      </c>
      <c r="AU28" s="42">
        <f t="shared" si="54"/>
        <v>-4</v>
      </c>
      <c r="AV28" s="44">
        <f t="shared" si="55"/>
        <v>0</v>
      </c>
      <c r="AW28" s="187"/>
      <c r="AX28" s="97">
        <v>14</v>
      </c>
      <c r="AY28" s="212">
        <v>448</v>
      </c>
      <c r="AZ28" s="212">
        <v>110</v>
      </c>
      <c r="BA28" s="213">
        <v>4</v>
      </c>
      <c r="BB28" s="214">
        <v>2</v>
      </c>
      <c r="BC28" s="173"/>
      <c r="BD28" s="174">
        <v>14</v>
      </c>
      <c r="BE28" s="175"/>
      <c r="BF28" s="176">
        <f t="shared" si="56"/>
        <v>4</v>
      </c>
      <c r="BG28" s="176">
        <f t="shared" si="57"/>
        <v>2</v>
      </c>
      <c r="BH28" s="129">
        <v>6</v>
      </c>
      <c r="BI28" s="40">
        <f>BH8-BG28</f>
        <v>15</v>
      </c>
      <c r="BJ28" s="41">
        <f t="shared" si="58"/>
        <v>1</v>
      </c>
      <c r="BK28" s="42">
        <f t="shared" si="59"/>
        <v>-2</v>
      </c>
      <c r="BL28" s="43">
        <f t="shared" si="60"/>
        <v>1</v>
      </c>
      <c r="BM28" s="185"/>
      <c r="BN28" s="177">
        <f t="shared" si="61"/>
        <v>4</v>
      </c>
      <c r="BO28" s="177">
        <f t="shared" si="62"/>
        <v>2</v>
      </c>
      <c r="BP28" s="129">
        <v>5</v>
      </c>
      <c r="BQ28" s="40">
        <f>BP8-BO28</f>
        <v>18</v>
      </c>
      <c r="BR28" s="41">
        <f t="shared" si="63"/>
        <v>2</v>
      </c>
      <c r="BS28" s="42">
        <f t="shared" si="64"/>
        <v>-1</v>
      </c>
      <c r="BT28" s="44">
        <f t="shared" si="65"/>
        <v>3</v>
      </c>
      <c r="BU28" s="186"/>
      <c r="BV28" s="97">
        <v>14</v>
      </c>
      <c r="BW28" s="212">
        <v>448</v>
      </c>
      <c r="BX28" s="212">
        <v>110</v>
      </c>
      <c r="BY28" s="213">
        <v>4</v>
      </c>
      <c r="BZ28" s="214">
        <v>2</v>
      </c>
      <c r="CA28" s="173"/>
      <c r="CB28" s="174">
        <v>14</v>
      </c>
      <c r="CC28" s="175"/>
      <c r="CD28" s="176">
        <f t="shared" si="66"/>
        <v>4</v>
      </c>
      <c r="CE28" s="176">
        <f t="shared" si="67"/>
        <v>2</v>
      </c>
      <c r="CF28" s="129">
        <v>5</v>
      </c>
      <c r="CG28" s="40">
        <f>CF8-CE28</f>
        <v>11</v>
      </c>
      <c r="CH28" s="41">
        <f t="shared" si="68"/>
        <v>1</v>
      </c>
      <c r="CI28" s="42">
        <f t="shared" si="69"/>
        <v>-1</v>
      </c>
      <c r="CJ28" s="43">
        <f t="shared" si="70"/>
        <v>2</v>
      </c>
      <c r="CK28" s="185"/>
      <c r="CL28" s="177">
        <f t="shared" si="71"/>
        <v>4</v>
      </c>
      <c r="CM28" s="177">
        <f t="shared" si="72"/>
        <v>2</v>
      </c>
      <c r="CN28" s="129">
        <v>7</v>
      </c>
      <c r="CO28" s="40">
        <f>CN8-CM28</f>
        <v>12</v>
      </c>
      <c r="CP28" s="41">
        <f t="shared" si="73"/>
        <v>1</v>
      </c>
      <c r="CQ28" s="42">
        <f t="shared" si="74"/>
        <v>-3</v>
      </c>
      <c r="CR28" s="44">
        <f t="shared" si="75"/>
        <v>0</v>
      </c>
      <c r="CS28" s="188"/>
    </row>
    <row r="29" spans="1:97" s="189" customFormat="1" ht="16.149999999999999" customHeight="1">
      <c r="A29" s="184"/>
      <c r="B29" s="97">
        <v>15</v>
      </c>
      <c r="C29" s="212">
        <v>272</v>
      </c>
      <c r="D29" s="212">
        <v>417</v>
      </c>
      <c r="E29" s="213">
        <v>4</v>
      </c>
      <c r="F29" s="214">
        <v>18</v>
      </c>
      <c r="G29" s="173"/>
      <c r="H29" s="174">
        <v>15</v>
      </c>
      <c r="I29" s="175"/>
      <c r="J29" s="176">
        <f t="shared" si="38"/>
        <v>4</v>
      </c>
      <c r="K29" s="176">
        <f t="shared" si="38"/>
        <v>18</v>
      </c>
      <c r="L29" s="129">
        <v>5</v>
      </c>
      <c r="M29" s="40">
        <f>L8-K29</f>
        <v>6</v>
      </c>
      <c r="N29" s="41">
        <f t="shared" si="39"/>
        <v>1</v>
      </c>
      <c r="O29" s="42">
        <f t="shared" si="40"/>
        <v>-1</v>
      </c>
      <c r="P29" s="43">
        <f t="shared" si="41"/>
        <v>2</v>
      </c>
      <c r="Q29" s="185"/>
      <c r="R29" s="177">
        <f t="shared" si="42"/>
        <v>4</v>
      </c>
      <c r="S29" s="177">
        <f t="shared" si="42"/>
        <v>18</v>
      </c>
      <c r="T29" s="129">
        <v>4</v>
      </c>
      <c r="U29" s="40">
        <f>T8-S29</f>
        <v>-10</v>
      </c>
      <c r="V29" s="41">
        <f t="shared" si="43"/>
        <v>0</v>
      </c>
      <c r="W29" s="42">
        <f t="shared" si="44"/>
        <v>0</v>
      </c>
      <c r="X29" s="44">
        <f t="shared" si="45"/>
        <v>2</v>
      </c>
      <c r="Y29" s="186"/>
      <c r="Z29" s="97">
        <v>15</v>
      </c>
      <c r="AA29" s="212">
        <v>272</v>
      </c>
      <c r="AB29" s="212">
        <v>417</v>
      </c>
      <c r="AC29" s="213">
        <v>4</v>
      </c>
      <c r="AD29" s="214">
        <v>18</v>
      </c>
      <c r="AE29" s="173"/>
      <c r="AF29" s="174">
        <v>15</v>
      </c>
      <c r="AG29" s="175"/>
      <c r="AH29" s="176">
        <f t="shared" si="46"/>
        <v>4</v>
      </c>
      <c r="AI29" s="176">
        <f t="shared" si="47"/>
        <v>18</v>
      </c>
      <c r="AJ29" s="129">
        <v>4</v>
      </c>
      <c r="AK29" s="40">
        <f>AJ8-AI29</f>
        <v>4</v>
      </c>
      <c r="AL29" s="41">
        <f t="shared" si="48"/>
        <v>1</v>
      </c>
      <c r="AM29" s="42">
        <f t="shared" si="49"/>
        <v>0</v>
      </c>
      <c r="AN29" s="43">
        <f t="shared" si="50"/>
        <v>3</v>
      </c>
      <c r="AO29" s="185"/>
      <c r="AP29" s="177">
        <f t="shared" si="51"/>
        <v>4</v>
      </c>
      <c r="AQ29" s="177">
        <f t="shared" si="52"/>
        <v>18</v>
      </c>
      <c r="AR29" s="129">
        <v>5</v>
      </c>
      <c r="AS29" s="40">
        <f>AR8-AQ29</f>
        <v>10</v>
      </c>
      <c r="AT29" s="41">
        <f t="shared" si="53"/>
        <v>1</v>
      </c>
      <c r="AU29" s="42">
        <f t="shared" si="54"/>
        <v>-1</v>
      </c>
      <c r="AV29" s="44">
        <f t="shared" si="55"/>
        <v>2</v>
      </c>
      <c r="AW29" s="187"/>
      <c r="AX29" s="97">
        <v>15</v>
      </c>
      <c r="AY29" s="212">
        <v>272</v>
      </c>
      <c r="AZ29" s="212">
        <v>417</v>
      </c>
      <c r="BA29" s="213">
        <v>4</v>
      </c>
      <c r="BB29" s="214">
        <v>18</v>
      </c>
      <c r="BC29" s="173"/>
      <c r="BD29" s="174">
        <v>15</v>
      </c>
      <c r="BE29" s="175"/>
      <c r="BF29" s="176">
        <f t="shared" si="56"/>
        <v>4</v>
      </c>
      <c r="BG29" s="176">
        <f t="shared" si="57"/>
        <v>18</v>
      </c>
      <c r="BH29" s="129">
        <v>4</v>
      </c>
      <c r="BI29" s="40">
        <f>BH8-BG29</f>
        <v>-1</v>
      </c>
      <c r="BJ29" s="41">
        <f t="shared" si="58"/>
        <v>0</v>
      </c>
      <c r="BK29" s="42">
        <f t="shared" si="59"/>
        <v>0</v>
      </c>
      <c r="BL29" s="43">
        <f t="shared" si="60"/>
        <v>2</v>
      </c>
      <c r="BM29" s="185"/>
      <c r="BN29" s="177">
        <f t="shared" si="61"/>
        <v>4</v>
      </c>
      <c r="BO29" s="177">
        <f t="shared" si="62"/>
        <v>18</v>
      </c>
      <c r="BP29" s="129">
        <v>4</v>
      </c>
      <c r="BQ29" s="40">
        <f>BP8-BO29</f>
        <v>2</v>
      </c>
      <c r="BR29" s="41">
        <f t="shared" si="63"/>
        <v>1</v>
      </c>
      <c r="BS29" s="42">
        <f t="shared" si="64"/>
        <v>0</v>
      </c>
      <c r="BT29" s="44">
        <f t="shared" si="65"/>
        <v>3</v>
      </c>
      <c r="BU29" s="186"/>
      <c r="BV29" s="97">
        <v>15</v>
      </c>
      <c r="BW29" s="212">
        <v>272</v>
      </c>
      <c r="BX29" s="212">
        <v>417</v>
      </c>
      <c r="BY29" s="213">
        <v>4</v>
      </c>
      <c r="BZ29" s="214">
        <v>18</v>
      </c>
      <c r="CA29" s="173"/>
      <c r="CB29" s="174">
        <v>15</v>
      </c>
      <c r="CC29" s="175"/>
      <c r="CD29" s="176">
        <f t="shared" si="66"/>
        <v>4</v>
      </c>
      <c r="CE29" s="176">
        <f t="shared" si="67"/>
        <v>18</v>
      </c>
      <c r="CF29" s="129">
        <v>4</v>
      </c>
      <c r="CG29" s="40">
        <f>CF8-CE29</f>
        <v>-5</v>
      </c>
      <c r="CH29" s="41">
        <f t="shared" si="68"/>
        <v>0</v>
      </c>
      <c r="CI29" s="42">
        <f t="shared" si="69"/>
        <v>0</v>
      </c>
      <c r="CJ29" s="43">
        <f t="shared" si="70"/>
        <v>2</v>
      </c>
      <c r="CK29" s="185"/>
      <c r="CL29" s="177">
        <f t="shared" si="71"/>
        <v>4</v>
      </c>
      <c r="CM29" s="177">
        <f t="shared" si="72"/>
        <v>18</v>
      </c>
      <c r="CN29" s="129">
        <v>5</v>
      </c>
      <c r="CO29" s="40">
        <f>CN8-CM29</f>
        <v>-4</v>
      </c>
      <c r="CP29" s="41">
        <f t="shared" si="73"/>
        <v>0</v>
      </c>
      <c r="CQ29" s="42">
        <f t="shared" si="74"/>
        <v>-1</v>
      </c>
      <c r="CR29" s="44">
        <f t="shared" si="75"/>
        <v>1</v>
      </c>
      <c r="CS29" s="188"/>
    </row>
    <row r="30" spans="1:97" s="189" customFormat="1" ht="16.149999999999999" customHeight="1">
      <c r="A30" s="184"/>
      <c r="B30" s="97">
        <v>16</v>
      </c>
      <c r="C30" s="212">
        <v>343</v>
      </c>
      <c r="D30" s="212">
        <v>412</v>
      </c>
      <c r="E30" s="213">
        <v>4</v>
      </c>
      <c r="F30" s="214">
        <v>8</v>
      </c>
      <c r="G30" s="173"/>
      <c r="H30" s="174">
        <v>16</v>
      </c>
      <c r="I30" s="175"/>
      <c r="J30" s="176">
        <f t="shared" si="38"/>
        <v>4</v>
      </c>
      <c r="K30" s="176">
        <f t="shared" si="38"/>
        <v>8</v>
      </c>
      <c r="L30" s="129">
        <v>6</v>
      </c>
      <c r="M30" s="40">
        <f>L8-K30</f>
        <v>16</v>
      </c>
      <c r="N30" s="41">
        <f t="shared" si="39"/>
        <v>1</v>
      </c>
      <c r="O30" s="42">
        <f t="shared" si="40"/>
        <v>-2</v>
      </c>
      <c r="P30" s="43">
        <f t="shared" si="41"/>
        <v>1</v>
      </c>
      <c r="Q30" s="185"/>
      <c r="R30" s="177">
        <f t="shared" si="42"/>
        <v>4</v>
      </c>
      <c r="S30" s="177">
        <f t="shared" si="42"/>
        <v>8</v>
      </c>
      <c r="T30" s="129">
        <v>5</v>
      </c>
      <c r="U30" s="40">
        <f>T8-S30</f>
        <v>0</v>
      </c>
      <c r="V30" s="41">
        <f t="shared" si="43"/>
        <v>1</v>
      </c>
      <c r="W30" s="42">
        <f t="shared" si="44"/>
        <v>-1</v>
      </c>
      <c r="X30" s="44">
        <f t="shared" si="45"/>
        <v>2</v>
      </c>
      <c r="Y30" s="186"/>
      <c r="Z30" s="97">
        <v>16</v>
      </c>
      <c r="AA30" s="212">
        <v>343</v>
      </c>
      <c r="AB30" s="212">
        <v>412</v>
      </c>
      <c r="AC30" s="213">
        <v>4</v>
      </c>
      <c r="AD30" s="214">
        <v>8</v>
      </c>
      <c r="AE30" s="173"/>
      <c r="AF30" s="174">
        <v>16</v>
      </c>
      <c r="AG30" s="175"/>
      <c r="AH30" s="176">
        <f t="shared" si="46"/>
        <v>4</v>
      </c>
      <c r="AI30" s="176">
        <f t="shared" si="47"/>
        <v>8</v>
      </c>
      <c r="AJ30" s="129">
        <v>7</v>
      </c>
      <c r="AK30" s="40">
        <f>AJ8-AI30</f>
        <v>14</v>
      </c>
      <c r="AL30" s="41">
        <f t="shared" si="48"/>
        <v>1</v>
      </c>
      <c r="AM30" s="42">
        <f t="shared" si="49"/>
        <v>-3</v>
      </c>
      <c r="AN30" s="43">
        <f t="shared" si="50"/>
        <v>0</v>
      </c>
      <c r="AO30" s="185"/>
      <c r="AP30" s="177">
        <f t="shared" si="51"/>
        <v>4</v>
      </c>
      <c r="AQ30" s="177">
        <f t="shared" si="52"/>
        <v>8</v>
      </c>
      <c r="AR30" s="129">
        <v>5</v>
      </c>
      <c r="AS30" s="40">
        <f>AR8-AQ30</f>
        <v>20</v>
      </c>
      <c r="AT30" s="41">
        <f t="shared" si="53"/>
        <v>2</v>
      </c>
      <c r="AU30" s="42">
        <f t="shared" si="54"/>
        <v>-1</v>
      </c>
      <c r="AV30" s="44">
        <f t="shared" si="55"/>
        <v>3</v>
      </c>
      <c r="AW30" s="187"/>
      <c r="AX30" s="97">
        <v>16</v>
      </c>
      <c r="AY30" s="212">
        <v>343</v>
      </c>
      <c r="AZ30" s="212">
        <v>412</v>
      </c>
      <c r="BA30" s="213">
        <v>4</v>
      </c>
      <c r="BB30" s="214">
        <v>8</v>
      </c>
      <c r="BC30" s="173"/>
      <c r="BD30" s="174">
        <v>16</v>
      </c>
      <c r="BE30" s="175"/>
      <c r="BF30" s="176">
        <f t="shared" si="56"/>
        <v>4</v>
      </c>
      <c r="BG30" s="176">
        <f t="shared" si="57"/>
        <v>8</v>
      </c>
      <c r="BH30" s="129">
        <v>6</v>
      </c>
      <c r="BI30" s="40">
        <f>BH8-BG30</f>
        <v>9</v>
      </c>
      <c r="BJ30" s="41">
        <f t="shared" si="58"/>
        <v>1</v>
      </c>
      <c r="BK30" s="42">
        <f t="shared" si="59"/>
        <v>-2</v>
      </c>
      <c r="BL30" s="43">
        <f t="shared" si="60"/>
        <v>1</v>
      </c>
      <c r="BM30" s="185"/>
      <c r="BN30" s="177">
        <f t="shared" si="61"/>
        <v>4</v>
      </c>
      <c r="BO30" s="177">
        <f t="shared" si="62"/>
        <v>8</v>
      </c>
      <c r="BP30" s="129">
        <v>5</v>
      </c>
      <c r="BQ30" s="40">
        <f>BP8-BO30</f>
        <v>12</v>
      </c>
      <c r="BR30" s="41">
        <f t="shared" si="63"/>
        <v>1</v>
      </c>
      <c r="BS30" s="42">
        <f t="shared" si="64"/>
        <v>-1</v>
      </c>
      <c r="BT30" s="44">
        <f t="shared" si="65"/>
        <v>2</v>
      </c>
      <c r="BU30" s="186"/>
      <c r="BV30" s="97">
        <v>16</v>
      </c>
      <c r="BW30" s="212">
        <v>343</v>
      </c>
      <c r="BX30" s="212">
        <v>412</v>
      </c>
      <c r="BY30" s="213">
        <v>4</v>
      </c>
      <c r="BZ30" s="214">
        <v>8</v>
      </c>
      <c r="CA30" s="173"/>
      <c r="CB30" s="174">
        <v>16</v>
      </c>
      <c r="CC30" s="175"/>
      <c r="CD30" s="176">
        <f t="shared" si="66"/>
        <v>4</v>
      </c>
      <c r="CE30" s="176">
        <f t="shared" si="67"/>
        <v>8</v>
      </c>
      <c r="CF30" s="129">
        <v>5</v>
      </c>
      <c r="CG30" s="40">
        <f>CF8-CE30</f>
        <v>5</v>
      </c>
      <c r="CH30" s="41">
        <f t="shared" si="68"/>
        <v>1</v>
      </c>
      <c r="CI30" s="42">
        <f t="shared" si="69"/>
        <v>-1</v>
      </c>
      <c r="CJ30" s="43">
        <f t="shared" si="70"/>
        <v>2</v>
      </c>
      <c r="CK30" s="185"/>
      <c r="CL30" s="177">
        <f t="shared" si="71"/>
        <v>4</v>
      </c>
      <c r="CM30" s="177">
        <f t="shared" si="72"/>
        <v>8</v>
      </c>
      <c r="CN30" s="129">
        <v>5</v>
      </c>
      <c r="CO30" s="40">
        <f>CN8-CM30</f>
        <v>6</v>
      </c>
      <c r="CP30" s="41">
        <f t="shared" si="73"/>
        <v>1</v>
      </c>
      <c r="CQ30" s="42">
        <f t="shared" si="74"/>
        <v>-1</v>
      </c>
      <c r="CR30" s="44">
        <f t="shared" si="75"/>
        <v>2</v>
      </c>
      <c r="CS30" s="188"/>
    </row>
    <row r="31" spans="1:97" s="189" customFormat="1" ht="16.149999999999999" customHeight="1">
      <c r="A31" s="184"/>
      <c r="B31" s="97">
        <v>17</v>
      </c>
      <c r="C31" s="212">
        <v>379</v>
      </c>
      <c r="D31" s="212">
        <v>138</v>
      </c>
      <c r="E31" s="213">
        <v>4</v>
      </c>
      <c r="F31" s="214">
        <v>6</v>
      </c>
      <c r="G31" s="173"/>
      <c r="H31" s="174">
        <v>17</v>
      </c>
      <c r="I31" s="175"/>
      <c r="J31" s="176">
        <f t="shared" si="38"/>
        <v>4</v>
      </c>
      <c r="K31" s="176">
        <f t="shared" si="38"/>
        <v>6</v>
      </c>
      <c r="L31" s="129">
        <v>6</v>
      </c>
      <c r="M31" s="40">
        <f>L8-K31</f>
        <v>18</v>
      </c>
      <c r="N31" s="41">
        <f t="shared" si="39"/>
        <v>2</v>
      </c>
      <c r="O31" s="42">
        <f t="shared" si="40"/>
        <v>-2</v>
      </c>
      <c r="P31" s="43">
        <f t="shared" si="41"/>
        <v>2</v>
      </c>
      <c r="Q31" s="185"/>
      <c r="R31" s="177">
        <f t="shared" si="42"/>
        <v>4</v>
      </c>
      <c r="S31" s="177">
        <f t="shared" si="42"/>
        <v>6</v>
      </c>
      <c r="T31" s="129">
        <v>4</v>
      </c>
      <c r="U31" s="40">
        <f>T8-S31</f>
        <v>2</v>
      </c>
      <c r="V31" s="41">
        <f t="shared" si="43"/>
        <v>1</v>
      </c>
      <c r="W31" s="42">
        <f t="shared" si="44"/>
        <v>0</v>
      </c>
      <c r="X31" s="44">
        <f t="shared" si="45"/>
        <v>3</v>
      </c>
      <c r="Y31" s="186"/>
      <c r="Z31" s="97">
        <v>17</v>
      </c>
      <c r="AA31" s="212">
        <v>379</v>
      </c>
      <c r="AB31" s="212">
        <v>138</v>
      </c>
      <c r="AC31" s="213">
        <v>4</v>
      </c>
      <c r="AD31" s="214">
        <v>6</v>
      </c>
      <c r="AE31" s="173"/>
      <c r="AF31" s="174">
        <v>17</v>
      </c>
      <c r="AG31" s="175"/>
      <c r="AH31" s="176">
        <f t="shared" si="46"/>
        <v>4</v>
      </c>
      <c r="AI31" s="176">
        <f t="shared" si="47"/>
        <v>6</v>
      </c>
      <c r="AJ31" s="129">
        <v>7</v>
      </c>
      <c r="AK31" s="40">
        <f>AJ8-AI31</f>
        <v>16</v>
      </c>
      <c r="AL31" s="41">
        <f t="shared" si="48"/>
        <v>1</v>
      </c>
      <c r="AM31" s="42">
        <f t="shared" si="49"/>
        <v>-3</v>
      </c>
      <c r="AN31" s="43">
        <f t="shared" si="50"/>
        <v>0</v>
      </c>
      <c r="AO31" s="185"/>
      <c r="AP31" s="177">
        <f t="shared" si="51"/>
        <v>4</v>
      </c>
      <c r="AQ31" s="177">
        <f t="shared" si="52"/>
        <v>6</v>
      </c>
      <c r="AR31" s="129">
        <v>6</v>
      </c>
      <c r="AS31" s="40">
        <f>AR8-AQ31</f>
        <v>22</v>
      </c>
      <c r="AT31" s="41">
        <f t="shared" si="53"/>
        <v>2</v>
      </c>
      <c r="AU31" s="42">
        <f t="shared" si="54"/>
        <v>-2</v>
      </c>
      <c r="AV31" s="44">
        <f t="shared" si="55"/>
        <v>2</v>
      </c>
      <c r="AW31" s="187"/>
      <c r="AX31" s="97">
        <v>17</v>
      </c>
      <c r="AY31" s="212">
        <v>379</v>
      </c>
      <c r="AZ31" s="212">
        <v>138</v>
      </c>
      <c r="BA31" s="213">
        <v>4</v>
      </c>
      <c r="BB31" s="214">
        <v>6</v>
      </c>
      <c r="BC31" s="173"/>
      <c r="BD31" s="174">
        <v>17</v>
      </c>
      <c r="BE31" s="175"/>
      <c r="BF31" s="176">
        <f t="shared" si="56"/>
        <v>4</v>
      </c>
      <c r="BG31" s="176">
        <f t="shared" si="57"/>
        <v>6</v>
      </c>
      <c r="BH31" s="129">
        <v>5</v>
      </c>
      <c r="BI31" s="40">
        <f>BH8-BG31</f>
        <v>11</v>
      </c>
      <c r="BJ31" s="41">
        <f t="shared" si="58"/>
        <v>1</v>
      </c>
      <c r="BK31" s="42">
        <f t="shared" si="59"/>
        <v>-1</v>
      </c>
      <c r="BL31" s="43">
        <f t="shared" si="60"/>
        <v>2</v>
      </c>
      <c r="BM31" s="185"/>
      <c r="BN31" s="177">
        <f t="shared" si="61"/>
        <v>4</v>
      </c>
      <c r="BO31" s="177">
        <f t="shared" si="62"/>
        <v>6</v>
      </c>
      <c r="BP31" s="129">
        <v>5</v>
      </c>
      <c r="BQ31" s="40">
        <f>BP8-BO31</f>
        <v>14</v>
      </c>
      <c r="BR31" s="41">
        <f t="shared" si="63"/>
        <v>1</v>
      </c>
      <c r="BS31" s="42">
        <f t="shared" si="64"/>
        <v>-1</v>
      </c>
      <c r="BT31" s="44">
        <f t="shared" si="65"/>
        <v>2</v>
      </c>
      <c r="BU31" s="186"/>
      <c r="BV31" s="97">
        <v>17</v>
      </c>
      <c r="BW31" s="212">
        <v>379</v>
      </c>
      <c r="BX31" s="212">
        <v>138</v>
      </c>
      <c r="BY31" s="213">
        <v>4</v>
      </c>
      <c r="BZ31" s="214">
        <v>6</v>
      </c>
      <c r="CA31" s="173"/>
      <c r="CB31" s="174">
        <v>17</v>
      </c>
      <c r="CC31" s="175"/>
      <c r="CD31" s="176">
        <f t="shared" si="66"/>
        <v>4</v>
      </c>
      <c r="CE31" s="176">
        <f t="shared" si="67"/>
        <v>6</v>
      </c>
      <c r="CF31" s="129">
        <v>4</v>
      </c>
      <c r="CG31" s="40">
        <f>CF8-CE31</f>
        <v>7</v>
      </c>
      <c r="CH31" s="41">
        <f t="shared" si="68"/>
        <v>1</v>
      </c>
      <c r="CI31" s="42">
        <f t="shared" si="69"/>
        <v>0</v>
      </c>
      <c r="CJ31" s="43">
        <f t="shared" si="70"/>
        <v>3</v>
      </c>
      <c r="CK31" s="185"/>
      <c r="CL31" s="177">
        <f t="shared" si="71"/>
        <v>4</v>
      </c>
      <c r="CM31" s="177">
        <f t="shared" si="72"/>
        <v>6</v>
      </c>
      <c r="CN31" s="129">
        <v>4</v>
      </c>
      <c r="CO31" s="40">
        <f>CN8-CM31</f>
        <v>8</v>
      </c>
      <c r="CP31" s="41">
        <f t="shared" si="73"/>
        <v>1</v>
      </c>
      <c r="CQ31" s="42">
        <f t="shared" si="74"/>
        <v>0</v>
      </c>
      <c r="CR31" s="44">
        <f t="shared" si="75"/>
        <v>3</v>
      </c>
      <c r="CS31" s="188"/>
    </row>
    <row r="32" spans="1:97" s="189" customFormat="1" ht="16.149999999999999" customHeight="1">
      <c r="A32" s="184"/>
      <c r="B32" s="97">
        <v>18</v>
      </c>
      <c r="C32" s="212">
        <v>308</v>
      </c>
      <c r="D32" s="212">
        <v>413</v>
      </c>
      <c r="E32" s="213">
        <v>4</v>
      </c>
      <c r="F32" s="214">
        <v>12</v>
      </c>
      <c r="G32" s="173"/>
      <c r="H32" s="174">
        <v>18</v>
      </c>
      <c r="I32" s="175"/>
      <c r="J32" s="176">
        <f t="shared" si="38"/>
        <v>4</v>
      </c>
      <c r="K32" s="176">
        <f t="shared" si="38"/>
        <v>12</v>
      </c>
      <c r="L32" s="129">
        <v>5</v>
      </c>
      <c r="M32" s="40">
        <f>L8-K32</f>
        <v>12</v>
      </c>
      <c r="N32" s="41">
        <f t="shared" si="39"/>
        <v>1</v>
      </c>
      <c r="O32" s="42">
        <f t="shared" si="40"/>
        <v>-1</v>
      </c>
      <c r="P32" s="43">
        <f t="shared" si="41"/>
        <v>2</v>
      </c>
      <c r="Q32" s="185"/>
      <c r="R32" s="177">
        <f t="shared" si="42"/>
        <v>4</v>
      </c>
      <c r="S32" s="177">
        <f t="shared" si="42"/>
        <v>12</v>
      </c>
      <c r="T32" s="129">
        <v>4</v>
      </c>
      <c r="U32" s="40">
        <f>T8-S32</f>
        <v>-4</v>
      </c>
      <c r="V32" s="41">
        <f t="shared" si="43"/>
        <v>0</v>
      </c>
      <c r="W32" s="42">
        <f t="shared" si="44"/>
        <v>0</v>
      </c>
      <c r="X32" s="44">
        <f t="shared" si="45"/>
        <v>2</v>
      </c>
      <c r="Y32" s="186"/>
      <c r="Z32" s="97">
        <v>18</v>
      </c>
      <c r="AA32" s="212">
        <v>308</v>
      </c>
      <c r="AB32" s="212">
        <v>413</v>
      </c>
      <c r="AC32" s="213">
        <v>4</v>
      </c>
      <c r="AD32" s="214">
        <v>12</v>
      </c>
      <c r="AE32" s="173"/>
      <c r="AF32" s="174">
        <v>18</v>
      </c>
      <c r="AG32" s="175"/>
      <c r="AH32" s="176">
        <f t="shared" si="46"/>
        <v>4</v>
      </c>
      <c r="AI32" s="176">
        <f t="shared" si="47"/>
        <v>12</v>
      </c>
      <c r="AJ32" s="129">
        <v>6</v>
      </c>
      <c r="AK32" s="40">
        <f>AJ8-AI32</f>
        <v>10</v>
      </c>
      <c r="AL32" s="41">
        <f t="shared" si="48"/>
        <v>1</v>
      </c>
      <c r="AM32" s="42">
        <f t="shared" si="49"/>
        <v>-2</v>
      </c>
      <c r="AN32" s="43">
        <f t="shared" si="50"/>
        <v>1</v>
      </c>
      <c r="AO32" s="185"/>
      <c r="AP32" s="177">
        <f t="shared" si="51"/>
        <v>4</v>
      </c>
      <c r="AQ32" s="177">
        <f t="shared" si="52"/>
        <v>12</v>
      </c>
      <c r="AR32" s="129">
        <v>4</v>
      </c>
      <c r="AS32" s="40">
        <f>AR8-AQ32</f>
        <v>16</v>
      </c>
      <c r="AT32" s="41">
        <f t="shared" si="53"/>
        <v>1</v>
      </c>
      <c r="AU32" s="42">
        <f t="shared" si="54"/>
        <v>0</v>
      </c>
      <c r="AV32" s="44">
        <f t="shared" si="55"/>
        <v>3</v>
      </c>
      <c r="AW32" s="187"/>
      <c r="AX32" s="97">
        <v>18</v>
      </c>
      <c r="AY32" s="212">
        <v>308</v>
      </c>
      <c r="AZ32" s="212">
        <v>413</v>
      </c>
      <c r="BA32" s="213">
        <v>4</v>
      </c>
      <c r="BB32" s="214">
        <v>12</v>
      </c>
      <c r="BC32" s="173"/>
      <c r="BD32" s="174">
        <v>18</v>
      </c>
      <c r="BE32" s="175"/>
      <c r="BF32" s="176">
        <f t="shared" si="56"/>
        <v>4</v>
      </c>
      <c r="BG32" s="176">
        <f t="shared" si="57"/>
        <v>12</v>
      </c>
      <c r="BH32" s="129">
        <v>5</v>
      </c>
      <c r="BI32" s="40">
        <f>BH8-BG32</f>
        <v>5</v>
      </c>
      <c r="BJ32" s="41">
        <f t="shared" si="58"/>
        <v>1</v>
      </c>
      <c r="BK32" s="42">
        <f t="shared" si="59"/>
        <v>-1</v>
      </c>
      <c r="BL32" s="43">
        <f t="shared" si="60"/>
        <v>2</v>
      </c>
      <c r="BM32" s="185"/>
      <c r="BN32" s="177">
        <f t="shared" si="61"/>
        <v>4</v>
      </c>
      <c r="BO32" s="177">
        <f t="shared" si="62"/>
        <v>12</v>
      </c>
      <c r="BP32" s="129">
        <v>5</v>
      </c>
      <c r="BQ32" s="40">
        <f>BP8-BO32</f>
        <v>8</v>
      </c>
      <c r="BR32" s="41">
        <f t="shared" si="63"/>
        <v>1</v>
      </c>
      <c r="BS32" s="42">
        <f t="shared" si="64"/>
        <v>-1</v>
      </c>
      <c r="BT32" s="44">
        <f t="shared" si="65"/>
        <v>2</v>
      </c>
      <c r="BU32" s="186"/>
      <c r="BV32" s="97">
        <v>18</v>
      </c>
      <c r="BW32" s="212">
        <v>308</v>
      </c>
      <c r="BX32" s="212">
        <v>413</v>
      </c>
      <c r="BY32" s="213">
        <v>4</v>
      </c>
      <c r="BZ32" s="214">
        <v>12</v>
      </c>
      <c r="CA32" s="173"/>
      <c r="CB32" s="174">
        <v>18</v>
      </c>
      <c r="CC32" s="175"/>
      <c r="CD32" s="176">
        <f t="shared" si="66"/>
        <v>4</v>
      </c>
      <c r="CE32" s="176">
        <f t="shared" si="67"/>
        <v>12</v>
      </c>
      <c r="CF32" s="129">
        <v>4</v>
      </c>
      <c r="CG32" s="40">
        <f>CF8-CE32</f>
        <v>1</v>
      </c>
      <c r="CH32" s="41">
        <f t="shared" si="68"/>
        <v>1</v>
      </c>
      <c r="CI32" s="42">
        <f t="shared" si="69"/>
        <v>0</v>
      </c>
      <c r="CJ32" s="43">
        <f t="shared" si="70"/>
        <v>3</v>
      </c>
      <c r="CK32" s="185"/>
      <c r="CL32" s="177">
        <f t="shared" si="71"/>
        <v>4</v>
      </c>
      <c r="CM32" s="177">
        <f t="shared" si="72"/>
        <v>12</v>
      </c>
      <c r="CN32" s="129">
        <v>6</v>
      </c>
      <c r="CO32" s="40">
        <f>CN8-CM32</f>
        <v>2</v>
      </c>
      <c r="CP32" s="41">
        <f t="shared" si="73"/>
        <v>1</v>
      </c>
      <c r="CQ32" s="42">
        <f t="shared" si="74"/>
        <v>-2</v>
      </c>
      <c r="CR32" s="44">
        <f t="shared" si="75"/>
        <v>1</v>
      </c>
      <c r="CS32" s="188"/>
    </row>
    <row r="33" spans="1:97" s="189" customFormat="1" ht="4.95" customHeight="1" thickBot="1">
      <c r="A33" s="184"/>
      <c r="B33" s="45"/>
      <c r="C33" s="46"/>
      <c r="D33" s="46"/>
      <c r="E33" s="47"/>
      <c r="F33" s="59"/>
      <c r="G33" s="173"/>
      <c r="H33" s="191"/>
      <c r="I33" s="191"/>
      <c r="J33" s="192"/>
      <c r="K33" s="192"/>
      <c r="L33" s="48"/>
      <c r="M33" s="60"/>
      <c r="N33" s="60"/>
      <c r="O33" s="60"/>
      <c r="P33" s="61"/>
      <c r="Q33" s="190"/>
      <c r="R33" s="193"/>
      <c r="S33" s="193"/>
      <c r="T33" s="48"/>
      <c r="U33" s="60"/>
      <c r="V33" s="60"/>
      <c r="W33" s="60"/>
      <c r="X33" s="62"/>
      <c r="Y33" s="186"/>
      <c r="Z33" s="45"/>
      <c r="AA33" s="46"/>
      <c r="AB33" s="46"/>
      <c r="AC33" s="47"/>
      <c r="AD33" s="59"/>
      <c r="AE33" s="173"/>
      <c r="AF33" s="191"/>
      <c r="AG33" s="191"/>
      <c r="AH33" s="192"/>
      <c r="AI33" s="192"/>
      <c r="AJ33" s="48"/>
      <c r="AK33" s="60"/>
      <c r="AL33" s="60"/>
      <c r="AM33" s="60"/>
      <c r="AN33" s="61"/>
      <c r="AO33" s="190"/>
      <c r="AP33" s="193"/>
      <c r="AQ33" s="193"/>
      <c r="AR33" s="48"/>
      <c r="AS33" s="60"/>
      <c r="AT33" s="60"/>
      <c r="AU33" s="60"/>
      <c r="AV33" s="62"/>
      <c r="AW33" s="187"/>
      <c r="AX33" s="45"/>
      <c r="AY33" s="46"/>
      <c r="AZ33" s="46"/>
      <c r="BA33" s="47"/>
      <c r="BB33" s="59"/>
      <c r="BC33" s="173"/>
      <c r="BD33" s="191"/>
      <c r="BE33" s="191"/>
      <c r="BF33" s="192"/>
      <c r="BG33" s="192"/>
      <c r="BH33" s="48"/>
      <c r="BI33" s="60"/>
      <c r="BJ33" s="60"/>
      <c r="BK33" s="60"/>
      <c r="BL33" s="61"/>
      <c r="BM33" s="190"/>
      <c r="BN33" s="193"/>
      <c r="BO33" s="193"/>
      <c r="BP33" s="48"/>
      <c r="BQ33" s="60"/>
      <c r="BR33" s="60"/>
      <c r="BS33" s="60"/>
      <c r="BT33" s="62"/>
      <c r="BU33" s="186"/>
      <c r="BV33" s="45"/>
      <c r="BW33" s="46"/>
      <c r="BX33" s="46"/>
      <c r="BY33" s="47"/>
      <c r="BZ33" s="59"/>
      <c r="CA33" s="173"/>
      <c r="CB33" s="191"/>
      <c r="CC33" s="191"/>
      <c r="CD33" s="192"/>
      <c r="CE33" s="192"/>
      <c r="CF33" s="48"/>
      <c r="CG33" s="60"/>
      <c r="CH33" s="60"/>
      <c r="CI33" s="60"/>
      <c r="CJ33" s="61"/>
      <c r="CK33" s="190"/>
      <c r="CL33" s="193"/>
      <c r="CM33" s="193"/>
      <c r="CN33" s="48"/>
      <c r="CO33" s="60"/>
      <c r="CP33" s="60"/>
      <c r="CQ33" s="60"/>
      <c r="CR33" s="62"/>
      <c r="CS33" s="188"/>
    </row>
    <row r="34" spans="1:97" s="189" customFormat="1" ht="14.95" customHeight="1" thickBot="1">
      <c r="A34" s="184"/>
      <c r="B34" s="97" t="s">
        <v>10</v>
      </c>
      <c r="C34" s="219">
        <f>SUM(C24:C32)</f>
        <v>2829</v>
      </c>
      <c r="D34" s="98">
        <f>SUM(D24:D32)</f>
        <v>2879</v>
      </c>
      <c r="E34" s="99">
        <f>SUM(E24:E32)</f>
        <v>35</v>
      </c>
      <c r="F34" s="63" t="s">
        <v>10</v>
      </c>
      <c r="G34" s="173"/>
      <c r="H34" s="181" t="s">
        <v>11</v>
      </c>
      <c r="I34" s="175"/>
      <c r="J34" s="182"/>
      <c r="K34" s="182"/>
      <c r="L34" s="77">
        <f>SUM(L24:L32)</f>
        <v>51</v>
      </c>
      <c r="M34" s="78"/>
      <c r="N34" s="79"/>
      <c r="O34" s="80"/>
      <c r="P34" s="77">
        <f>SUM(P24:P33)</f>
        <v>14</v>
      </c>
      <c r="Q34" s="194"/>
      <c r="R34" s="195"/>
      <c r="S34" s="195"/>
      <c r="T34" s="77">
        <f>SUM(T24:T32)</f>
        <v>37</v>
      </c>
      <c r="U34" s="78"/>
      <c r="V34" s="79"/>
      <c r="W34" s="80"/>
      <c r="X34" s="77">
        <f>SUM(X24:X33)</f>
        <v>20</v>
      </c>
      <c r="Y34" s="186"/>
      <c r="Z34" s="97" t="s">
        <v>10</v>
      </c>
      <c r="AA34" s="219">
        <f>SUM(AA24:AA32)</f>
        <v>2829</v>
      </c>
      <c r="AB34" s="98">
        <f>SUM(AB24:AB32)</f>
        <v>2879</v>
      </c>
      <c r="AC34" s="99">
        <f>SUM(AC24:AC32)</f>
        <v>35</v>
      </c>
      <c r="AD34" s="63" t="s">
        <v>10</v>
      </c>
      <c r="AE34" s="173"/>
      <c r="AF34" s="181" t="s">
        <v>11</v>
      </c>
      <c r="AG34" s="175"/>
      <c r="AH34" s="182"/>
      <c r="AI34" s="182"/>
      <c r="AJ34" s="77">
        <f>SUM(AJ24:AJ32)</f>
        <v>55</v>
      </c>
      <c r="AK34" s="78"/>
      <c r="AL34" s="79"/>
      <c r="AM34" s="80"/>
      <c r="AN34" s="77">
        <f>SUM(AN24:AN33)</f>
        <v>9</v>
      </c>
      <c r="AO34" s="194"/>
      <c r="AP34" s="195"/>
      <c r="AQ34" s="195"/>
      <c r="AR34" s="77">
        <f>SUM(AR24:AR32)</f>
        <v>49</v>
      </c>
      <c r="AS34" s="78"/>
      <c r="AT34" s="79"/>
      <c r="AU34" s="80"/>
      <c r="AV34" s="77">
        <f>SUM(AV24:AV33)</f>
        <v>18</v>
      </c>
      <c r="AW34" s="187"/>
      <c r="AX34" s="97" t="s">
        <v>10</v>
      </c>
      <c r="AY34" s="219">
        <f>SUM(AY24:AY32)</f>
        <v>2829</v>
      </c>
      <c r="AZ34" s="98">
        <f>SUM(AZ24:AZ32)</f>
        <v>2879</v>
      </c>
      <c r="BA34" s="99">
        <f>SUM(BA24:BA32)</f>
        <v>35</v>
      </c>
      <c r="BB34" s="63" t="s">
        <v>10</v>
      </c>
      <c r="BC34" s="173"/>
      <c r="BD34" s="181" t="s">
        <v>11</v>
      </c>
      <c r="BE34" s="175"/>
      <c r="BF34" s="182"/>
      <c r="BG34" s="182"/>
      <c r="BH34" s="77">
        <f>SUM(BH24:BH32)</f>
        <v>46</v>
      </c>
      <c r="BI34" s="78"/>
      <c r="BJ34" s="79"/>
      <c r="BK34" s="80"/>
      <c r="BL34" s="77">
        <f>SUM(BL24:BL33)</f>
        <v>15</v>
      </c>
      <c r="BM34" s="194"/>
      <c r="BN34" s="195"/>
      <c r="BO34" s="195"/>
      <c r="BP34" s="77">
        <f>SUM(BP24:BP32)</f>
        <v>45</v>
      </c>
      <c r="BQ34" s="78"/>
      <c r="BR34" s="79"/>
      <c r="BS34" s="80"/>
      <c r="BT34" s="77">
        <f>SUM(BT24:BT33)</f>
        <v>18</v>
      </c>
      <c r="BU34" s="186"/>
      <c r="BV34" s="97" t="s">
        <v>10</v>
      </c>
      <c r="BW34" s="219">
        <f>SUM(BW24:BW32)</f>
        <v>2829</v>
      </c>
      <c r="BX34" s="98">
        <f>SUM(BX24:BX32)</f>
        <v>2879</v>
      </c>
      <c r="BY34" s="99">
        <f>SUM(BY24:BY32)</f>
        <v>35</v>
      </c>
      <c r="BZ34" s="63" t="s">
        <v>10</v>
      </c>
      <c r="CA34" s="173"/>
      <c r="CB34" s="181" t="s">
        <v>11</v>
      </c>
      <c r="CC34" s="175"/>
      <c r="CD34" s="182"/>
      <c r="CE34" s="182"/>
      <c r="CF34" s="77">
        <f>SUM(CF24:CF32)</f>
        <v>41</v>
      </c>
      <c r="CG34" s="78"/>
      <c r="CH34" s="79"/>
      <c r="CI34" s="80"/>
      <c r="CJ34" s="77">
        <f>SUM(CJ24:CJ33)</f>
        <v>18</v>
      </c>
      <c r="CK34" s="194"/>
      <c r="CL34" s="195"/>
      <c r="CM34" s="195"/>
      <c r="CN34" s="77">
        <f>SUM(CN24:CN32)</f>
        <v>45</v>
      </c>
      <c r="CO34" s="78"/>
      <c r="CP34" s="79"/>
      <c r="CQ34" s="80"/>
      <c r="CR34" s="77">
        <f>SUM(CR24:CR33)</f>
        <v>15</v>
      </c>
      <c r="CS34" s="188"/>
    </row>
    <row r="35" spans="1:97" s="189" customFormat="1" ht="4.95" customHeight="1" thickBot="1">
      <c r="A35" s="184"/>
      <c r="B35" s="45"/>
      <c r="C35" s="46"/>
      <c r="D35" s="46"/>
      <c r="E35" s="47"/>
      <c r="F35" s="64"/>
      <c r="G35" s="173"/>
      <c r="H35" s="191"/>
      <c r="I35" s="191"/>
      <c r="J35" s="192"/>
      <c r="K35" s="192"/>
      <c r="L35" s="81"/>
      <c r="M35" s="82"/>
      <c r="N35" s="82"/>
      <c r="O35" s="82"/>
      <c r="P35" s="83"/>
      <c r="Q35" s="196"/>
      <c r="R35" s="197"/>
      <c r="S35" s="197"/>
      <c r="T35" s="81"/>
      <c r="U35" s="82"/>
      <c r="V35" s="82"/>
      <c r="W35" s="82"/>
      <c r="X35" s="84"/>
      <c r="Y35" s="186"/>
      <c r="Z35" s="45"/>
      <c r="AA35" s="46"/>
      <c r="AB35" s="46"/>
      <c r="AC35" s="47"/>
      <c r="AD35" s="64"/>
      <c r="AE35" s="173"/>
      <c r="AF35" s="191"/>
      <c r="AG35" s="191"/>
      <c r="AH35" s="192"/>
      <c r="AI35" s="192"/>
      <c r="AJ35" s="81"/>
      <c r="AK35" s="82"/>
      <c r="AL35" s="82"/>
      <c r="AM35" s="82"/>
      <c r="AN35" s="83"/>
      <c r="AO35" s="196"/>
      <c r="AP35" s="197"/>
      <c r="AQ35" s="197"/>
      <c r="AR35" s="81"/>
      <c r="AS35" s="82"/>
      <c r="AT35" s="82"/>
      <c r="AU35" s="82"/>
      <c r="AV35" s="84"/>
      <c r="AW35" s="187"/>
      <c r="AX35" s="45"/>
      <c r="AY35" s="46"/>
      <c r="AZ35" s="46"/>
      <c r="BA35" s="47"/>
      <c r="BB35" s="64"/>
      <c r="BC35" s="173"/>
      <c r="BD35" s="191"/>
      <c r="BE35" s="191"/>
      <c r="BF35" s="192"/>
      <c r="BG35" s="192"/>
      <c r="BH35" s="81"/>
      <c r="BI35" s="82"/>
      <c r="BJ35" s="82"/>
      <c r="BK35" s="82"/>
      <c r="BL35" s="83"/>
      <c r="BM35" s="196"/>
      <c r="BN35" s="197"/>
      <c r="BO35" s="197"/>
      <c r="BP35" s="81"/>
      <c r="BQ35" s="82"/>
      <c r="BR35" s="82"/>
      <c r="BS35" s="82"/>
      <c r="BT35" s="84"/>
      <c r="BU35" s="186"/>
      <c r="BV35" s="45"/>
      <c r="BW35" s="46"/>
      <c r="BX35" s="46"/>
      <c r="BY35" s="47"/>
      <c r="BZ35" s="64"/>
      <c r="CA35" s="173"/>
      <c r="CB35" s="191"/>
      <c r="CC35" s="191"/>
      <c r="CD35" s="192"/>
      <c r="CE35" s="192"/>
      <c r="CF35" s="81"/>
      <c r="CG35" s="82"/>
      <c r="CH35" s="82"/>
      <c r="CI35" s="82"/>
      <c r="CJ35" s="83"/>
      <c r="CK35" s="196"/>
      <c r="CL35" s="197"/>
      <c r="CM35" s="197"/>
      <c r="CN35" s="81"/>
      <c r="CO35" s="82"/>
      <c r="CP35" s="82"/>
      <c r="CQ35" s="82"/>
      <c r="CR35" s="84"/>
      <c r="CS35" s="188"/>
    </row>
    <row r="36" spans="1:97" s="189" customFormat="1" ht="14.95" customHeight="1" thickBot="1">
      <c r="A36" s="184"/>
      <c r="B36" s="97" t="s">
        <v>12</v>
      </c>
      <c r="C36" s="219">
        <f>C22+C34</f>
        <v>5994</v>
      </c>
      <c r="D36" s="98">
        <f>D22+D34</f>
        <v>5837</v>
      </c>
      <c r="E36" s="99">
        <f>E22+E34</f>
        <v>71</v>
      </c>
      <c r="F36" s="63" t="s">
        <v>12</v>
      </c>
      <c r="G36" s="173"/>
      <c r="H36" s="65" t="s">
        <v>13</v>
      </c>
      <c r="I36" s="66"/>
      <c r="J36" s="182"/>
      <c r="K36" s="182"/>
      <c r="L36" s="85">
        <f>L34+L22</f>
        <v>100</v>
      </c>
      <c r="M36" s="86"/>
      <c r="N36" s="87"/>
      <c r="O36" s="88"/>
      <c r="P36" s="89">
        <f>P22+P34</f>
        <v>31</v>
      </c>
      <c r="Q36" s="198"/>
      <c r="R36" s="183"/>
      <c r="S36" s="183"/>
      <c r="T36" s="85">
        <f>T34+T22</f>
        <v>74</v>
      </c>
      <c r="U36" s="86"/>
      <c r="V36" s="87"/>
      <c r="W36" s="88"/>
      <c r="X36" s="89">
        <f>X22+X34</f>
        <v>41</v>
      </c>
      <c r="Y36" s="186"/>
      <c r="Z36" s="97" t="s">
        <v>12</v>
      </c>
      <c r="AA36" s="219">
        <f>AA22+AA34</f>
        <v>5994</v>
      </c>
      <c r="AB36" s="98">
        <f>AB22+AB34</f>
        <v>5837</v>
      </c>
      <c r="AC36" s="99">
        <f>AC22+AC34</f>
        <v>71</v>
      </c>
      <c r="AD36" s="63" t="s">
        <v>12</v>
      </c>
      <c r="AE36" s="173"/>
      <c r="AF36" s="65" t="s">
        <v>13</v>
      </c>
      <c r="AG36" s="66"/>
      <c r="AH36" s="182"/>
      <c r="AI36" s="182"/>
      <c r="AJ36" s="85">
        <f>AJ34+AJ22</f>
        <v>103</v>
      </c>
      <c r="AK36" s="86"/>
      <c r="AL36" s="87"/>
      <c r="AM36" s="88"/>
      <c r="AN36" s="89">
        <f>AN22+AN34</f>
        <v>26</v>
      </c>
      <c r="AO36" s="198"/>
      <c r="AP36" s="183"/>
      <c r="AQ36" s="183"/>
      <c r="AR36" s="85">
        <f>AR34+AR22</f>
        <v>99</v>
      </c>
      <c r="AS36" s="86"/>
      <c r="AT36" s="87"/>
      <c r="AU36" s="88"/>
      <c r="AV36" s="89">
        <f>AV22+AV34</f>
        <v>36</v>
      </c>
      <c r="AW36" s="187"/>
      <c r="AX36" s="97" t="s">
        <v>12</v>
      </c>
      <c r="AY36" s="219">
        <f>AY22+AY34</f>
        <v>5994</v>
      </c>
      <c r="AZ36" s="98">
        <f>AZ22+AZ34</f>
        <v>5837</v>
      </c>
      <c r="BA36" s="99">
        <f>BA22+BA34</f>
        <v>71</v>
      </c>
      <c r="BB36" s="63" t="s">
        <v>12</v>
      </c>
      <c r="BC36" s="173"/>
      <c r="BD36" s="65" t="s">
        <v>13</v>
      </c>
      <c r="BE36" s="66"/>
      <c r="BF36" s="182"/>
      <c r="BG36" s="182"/>
      <c r="BH36" s="85">
        <f>BH34+BH22</f>
        <v>90</v>
      </c>
      <c r="BI36" s="86"/>
      <c r="BJ36" s="87"/>
      <c r="BK36" s="88"/>
      <c r="BL36" s="89">
        <f>BL22+BL34</f>
        <v>34</v>
      </c>
      <c r="BM36" s="198"/>
      <c r="BN36" s="183"/>
      <c r="BO36" s="183"/>
      <c r="BP36" s="85">
        <f>BP34+BP22</f>
        <v>89</v>
      </c>
      <c r="BQ36" s="86"/>
      <c r="BR36" s="87"/>
      <c r="BS36" s="88"/>
      <c r="BT36" s="89">
        <f>BT22+BT34</f>
        <v>38</v>
      </c>
      <c r="BU36" s="186"/>
      <c r="BV36" s="97" t="s">
        <v>12</v>
      </c>
      <c r="BW36" s="219">
        <f>BW22+BW34</f>
        <v>5994</v>
      </c>
      <c r="BX36" s="98">
        <f>BX22+BX34</f>
        <v>5837</v>
      </c>
      <c r="BY36" s="99">
        <f>BY22+BY34</f>
        <v>71</v>
      </c>
      <c r="BZ36" s="63" t="s">
        <v>12</v>
      </c>
      <c r="CA36" s="173"/>
      <c r="CB36" s="65" t="s">
        <v>13</v>
      </c>
      <c r="CC36" s="66"/>
      <c r="CD36" s="182"/>
      <c r="CE36" s="182"/>
      <c r="CF36" s="85">
        <f>CF34+CF22</f>
        <v>81</v>
      </c>
      <c r="CG36" s="86"/>
      <c r="CH36" s="87"/>
      <c r="CI36" s="88"/>
      <c r="CJ36" s="89">
        <f>CJ22+CJ34</f>
        <v>39</v>
      </c>
      <c r="CK36" s="198"/>
      <c r="CL36" s="183"/>
      <c r="CM36" s="183"/>
      <c r="CN36" s="85">
        <f>CN34+CN22</f>
        <v>96</v>
      </c>
      <c r="CO36" s="86"/>
      <c r="CP36" s="87"/>
      <c r="CQ36" s="88"/>
      <c r="CR36" s="89">
        <f>CR22+CR34</f>
        <v>25</v>
      </c>
      <c r="CS36" s="188"/>
    </row>
    <row r="37" spans="1:97" ht="4.95" customHeight="1">
      <c r="A37" s="162"/>
      <c r="B37" s="67"/>
      <c r="C37" s="68"/>
      <c r="D37" s="68"/>
      <c r="E37" s="5"/>
      <c r="F37" s="69"/>
      <c r="G37" s="7"/>
      <c r="H37" s="132"/>
      <c r="I37" s="132"/>
      <c r="J37" s="7"/>
      <c r="K37" s="7"/>
      <c r="L37" s="90"/>
      <c r="M37" s="91"/>
      <c r="N37" s="91"/>
      <c r="O37" s="91"/>
      <c r="P37" s="92"/>
      <c r="Q37" s="131"/>
      <c r="R37" s="93"/>
      <c r="S37" s="93"/>
      <c r="T37" s="90"/>
      <c r="U37" s="91"/>
      <c r="V37" s="91"/>
      <c r="W37" s="91"/>
      <c r="X37" s="94"/>
      <c r="Y37" s="171"/>
      <c r="Z37" s="67"/>
      <c r="AA37" s="68"/>
      <c r="AB37" s="68"/>
      <c r="AC37" s="5"/>
      <c r="AD37" s="69"/>
      <c r="AE37" s="7"/>
      <c r="AF37" s="132"/>
      <c r="AG37" s="132"/>
      <c r="AH37" s="7"/>
      <c r="AI37" s="7"/>
      <c r="AJ37" s="90"/>
      <c r="AK37" s="91"/>
      <c r="AL37" s="91"/>
      <c r="AM37" s="91"/>
      <c r="AN37" s="92"/>
      <c r="AO37" s="131"/>
      <c r="AP37" s="93"/>
      <c r="AQ37" s="93"/>
      <c r="AR37" s="90"/>
      <c r="AS37" s="91"/>
      <c r="AT37" s="91"/>
      <c r="AU37" s="91"/>
      <c r="AV37" s="94"/>
      <c r="AW37" s="163"/>
      <c r="AX37" s="67"/>
      <c r="AY37" s="68"/>
      <c r="AZ37" s="68"/>
      <c r="BA37" s="5"/>
      <c r="BB37" s="69"/>
      <c r="BC37" s="7"/>
      <c r="BD37" s="132"/>
      <c r="BE37" s="132"/>
      <c r="BF37" s="7"/>
      <c r="BG37" s="7"/>
      <c r="BH37" s="90"/>
      <c r="BI37" s="91"/>
      <c r="BJ37" s="91"/>
      <c r="BK37" s="91"/>
      <c r="BL37" s="92"/>
      <c r="BM37" s="131"/>
      <c r="BN37" s="93"/>
      <c r="BO37" s="93"/>
      <c r="BP37" s="90"/>
      <c r="BQ37" s="91"/>
      <c r="BR37" s="91"/>
      <c r="BS37" s="91"/>
      <c r="BT37" s="94"/>
      <c r="BU37" s="171"/>
      <c r="BV37" s="67"/>
      <c r="BW37" s="68"/>
      <c r="BX37" s="68"/>
      <c r="BY37" s="5"/>
      <c r="BZ37" s="69"/>
      <c r="CA37" s="7"/>
      <c r="CB37" s="132"/>
      <c r="CC37" s="132"/>
      <c r="CD37" s="7"/>
      <c r="CE37" s="7"/>
      <c r="CF37" s="90"/>
      <c r="CG37" s="91"/>
      <c r="CH37" s="91"/>
      <c r="CI37" s="91"/>
      <c r="CJ37" s="92"/>
      <c r="CK37" s="131"/>
      <c r="CL37" s="93"/>
      <c r="CM37" s="93"/>
      <c r="CN37" s="90"/>
      <c r="CO37" s="91"/>
      <c r="CP37" s="91"/>
      <c r="CQ37" s="91"/>
      <c r="CR37" s="94"/>
      <c r="CS37" s="164"/>
    </row>
    <row r="38" spans="1:97" ht="4.95" customHeight="1">
      <c r="A38" s="162"/>
      <c r="B38" s="70"/>
      <c r="C38" s="5"/>
      <c r="D38" s="5"/>
      <c r="E38" s="5"/>
      <c r="F38" s="124"/>
      <c r="G38" s="5"/>
      <c r="H38" s="134"/>
      <c r="I38" s="134"/>
      <c r="J38" s="5"/>
      <c r="K38" s="5"/>
      <c r="L38" s="133"/>
      <c r="M38" s="135"/>
      <c r="N38" s="135"/>
      <c r="O38" s="135"/>
      <c r="P38" s="133"/>
      <c r="Q38" s="133"/>
      <c r="R38" s="135"/>
      <c r="S38" s="135"/>
      <c r="T38" s="133"/>
      <c r="U38" s="93"/>
      <c r="V38" s="93"/>
      <c r="W38" s="93"/>
      <c r="X38" s="136"/>
      <c r="Y38" s="171"/>
      <c r="Z38" s="70"/>
      <c r="AA38" s="5"/>
      <c r="AB38" s="5"/>
      <c r="AC38" s="5"/>
      <c r="AD38" s="124"/>
      <c r="AE38" s="5"/>
      <c r="AF38" s="134"/>
      <c r="AG38" s="134"/>
      <c r="AH38" s="5"/>
      <c r="AI38" s="5"/>
      <c r="AJ38" s="133"/>
      <c r="AK38" s="135"/>
      <c r="AL38" s="135"/>
      <c r="AM38" s="135"/>
      <c r="AN38" s="133"/>
      <c r="AO38" s="133"/>
      <c r="AP38" s="135"/>
      <c r="AQ38" s="135"/>
      <c r="AR38" s="133"/>
      <c r="AS38" s="93"/>
      <c r="AT38" s="93"/>
      <c r="AU38" s="93"/>
      <c r="AV38" s="136"/>
      <c r="AW38" s="163"/>
      <c r="AX38" s="70"/>
      <c r="AY38" s="5"/>
      <c r="AZ38" s="5"/>
      <c r="BA38" s="5"/>
      <c r="BB38" s="124"/>
      <c r="BC38" s="5"/>
      <c r="BD38" s="134"/>
      <c r="BE38" s="134"/>
      <c r="BF38" s="5"/>
      <c r="BG38" s="5"/>
      <c r="BH38" s="133"/>
      <c r="BI38" s="135"/>
      <c r="BJ38" s="135"/>
      <c r="BK38" s="135"/>
      <c r="BL38" s="133"/>
      <c r="BM38" s="133"/>
      <c r="BN38" s="135"/>
      <c r="BO38" s="135"/>
      <c r="BP38" s="133"/>
      <c r="BQ38" s="93"/>
      <c r="BR38" s="93"/>
      <c r="BS38" s="93"/>
      <c r="BT38" s="136"/>
      <c r="BU38" s="171"/>
      <c r="BV38" s="70"/>
      <c r="BW38" s="5"/>
      <c r="BX38" s="5"/>
      <c r="BY38" s="5"/>
      <c r="BZ38" s="124"/>
      <c r="CA38" s="5"/>
      <c r="CB38" s="134"/>
      <c r="CC38" s="134"/>
      <c r="CD38" s="5"/>
      <c r="CE38" s="5"/>
      <c r="CF38" s="133"/>
      <c r="CG38" s="135"/>
      <c r="CH38" s="135"/>
      <c r="CI38" s="135"/>
      <c r="CJ38" s="133"/>
      <c r="CK38" s="133"/>
      <c r="CL38" s="135"/>
      <c r="CM38" s="135"/>
      <c r="CN38" s="133"/>
      <c r="CO38" s="93"/>
      <c r="CP38" s="93"/>
      <c r="CQ38" s="93"/>
      <c r="CR38" s="136"/>
      <c r="CS38" s="164"/>
    </row>
    <row r="39" spans="1:97" ht="4.95" customHeight="1" thickBot="1">
      <c r="A39" s="162"/>
      <c r="B39" s="71"/>
      <c r="C39" s="72"/>
      <c r="D39" s="72"/>
      <c r="E39" s="72"/>
      <c r="F39" s="72"/>
      <c r="G39" s="72"/>
      <c r="H39" s="137"/>
      <c r="I39" s="137"/>
      <c r="J39" s="72"/>
      <c r="K39" s="72"/>
      <c r="L39" s="138"/>
      <c r="M39" s="72"/>
      <c r="N39" s="72"/>
      <c r="O39" s="72"/>
      <c r="P39" s="138"/>
      <c r="Q39" s="138"/>
      <c r="R39" s="72"/>
      <c r="S39" s="72"/>
      <c r="T39" s="138"/>
      <c r="U39" s="72"/>
      <c r="V39" s="72"/>
      <c r="W39" s="72"/>
      <c r="X39" s="139"/>
      <c r="Y39" s="172"/>
      <c r="Z39" s="71"/>
      <c r="AA39" s="72"/>
      <c r="AB39" s="72"/>
      <c r="AC39" s="72"/>
      <c r="AD39" s="72"/>
      <c r="AE39" s="72"/>
      <c r="AF39" s="137"/>
      <c r="AG39" s="137"/>
      <c r="AH39" s="72"/>
      <c r="AI39" s="72"/>
      <c r="AJ39" s="138"/>
      <c r="AK39" s="72"/>
      <c r="AL39" s="72"/>
      <c r="AM39" s="72"/>
      <c r="AN39" s="138"/>
      <c r="AO39" s="138"/>
      <c r="AP39" s="72"/>
      <c r="AQ39" s="72"/>
      <c r="AR39" s="138"/>
      <c r="AS39" s="72"/>
      <c r="AT39" s="72"/>
      <c r="AU39" s="72"/>
      <c r="AV39" s="139"/>
      <c r="AW39" s="163"/>
      <c r="AX39" s="71"/>
      <c r="AY39" s="72"/>
      <c r="AZ39" s="72"/>
      <c r="BA39" s="72"/>
      <c r="BB39" s="72"/>
      <c r="BC39" s="72"/>
      <c r="BD39" s="137"/>
      <c r="BE39" s="137"/>
      <c r="BF39" s="72"/>
      <c r="BG39" s="72"/>
      <c r="BH39" s="138"/>
      <c r="BI39" s="72"/>
      <c r="BJ39" s="72"/>
      <c r="BK39" s="72"/>
      <c r="BL39" s="138"/>
      <c r="BM39" s="138"/>
      <c r="BN39" s="72"/>
      <c r="BO39" s="72"/>
      <c r="BP39" s="138"/>
      <c r="BQ39" s="72"/>
      <c r="BR39" s="72"/>
      <c r="BS39" s="72"/>
      <c r="BT39" s="139"/>
      <c r="BU39" s="172"/>
      <c r="BV39" s="71"/>
      <c r="BW39" s="72"/>
      <c r="BX39" s="72"/>
      <c r="BY39" s="72"/>
      <c r="BZ39" s="72"/>
      <c r="CA39" s="72"/>
      <c r="CB39" s="137"/>
      <c r="CC39" s="137"/>
      <c r="CD39" s="72"/>
      <c r="CE39" s="72"/>
      <c r="CF39" s="138"/>
      <c r="CG39" s="72"/>
      <c r="CH39" s="72"/>
      <c r="CI39" s="72"/>
      <c r="CJ39" s="138"/>
      <c r="CK39" s="138"/>
      <c r="CL39" s="72"/>
      <c r="CM39" s="72"/>
      <c r="CN39" s="138"/>
      <c r="CO39" s="72"/>
      <c r="CP39" s="72"/>
      <c r="CQ39" s="72"/>
      <c r="CR39" s="139"/>
      <c r="CS39" s="164"/>
    </row>
    <row r="40" spans="1:97" ht="13.6">
      <c r="A40" s="162"/>
      <c r="B40" s="74"/>
      <c r="C40" s="74"/>
      <c r="D40" s="74"/>
      <c r="E40" s="74"/>
      <c r="F40" s="74"/>
      <c r="G40" s="74"/>
      <c r="H40" s="73"/>
      <c r="I40" s="73"/>
      <c r="J40" s="74"/>
      <c r="K40" s="75"/>
      <c r="L40" s="117"/>
      <c r="M40" s="76"/>
      <c r="N40" s="76"/>
      <c r="O40" s="76"/>
      <c r="P40" s="73"/>
      <c r="Q40" s="140"/>
      <c r="R40" s="75"/>
      <c r="S40" s="75"/>
      <c r="T40" s="73"/>
      <c r="U40" s="76"/>
      <c r="V40" s="76"/>
      <c r="W40" s="76"/>
      <c r="X40" s="73"/>
      <c r="Y40" s="163"/>
      <c r="Z40" s="74"/>
      <c r="AA40" s="74"/>
      <c r="AB40" s="74"/>
      <c r="AC40" s="74"/>
      <c r="AD40" s="74"/>
      <c r="AE40" s="74"/>
      <c r="AF40" s="73"/>
      <c r="AG40" s="73"/>
      <c r="AH40" s="74"/>
      <c r="AI40" s="75"/>
      <c r="AJ40" s="117"/>
      <c r="AK40" s="76"/>
      <c r="AL40" s="76"/>
      <c r="AM40" s="76"/>
      <c r="AN40" s="73"/>
      <c r="AO40" s="140"/>
      <c r="AP40" s="75"/>
      <c r="AQ40" s="75"/>
      <c r="AR40" s="73"/>
      <c r="AS40" s="76"/>
      <c r="AT40" s="76"/>
      <c r="AU40" s="76"/>
      <c r="AV40" s="73"/>
      <c r="AW40" s="163"/>
      <c r="AX40" s="74"/>
      <c r="AY40" s="74"/>
      <c r="AZ40" s="74"/>
      <c r="BA40" s="74"/>
      <c r="BB40" s="74"/>
      <c r="BC40" s="74"/>
      <c r="BD40" s="73"/>
      <c r="BE40" s="73"/>
      <c r="BF40" s="74"/>
      <c r="BG40" s="75"/>
      <c r="BH40" s="117"/>
      <c r="BI40" s="76"/>
      <c r="BJ40" s="76"/>
      <c r="BK40" s="76"/>
      <c r="BL40" s="73"/>
      <c r="BM40" s="140"/>
      <c r="BN40" s="75"/>
      <c r="BO40" s="75"/>
      <c r="BP40" s="73"/>
      <c r="BQ40" s="76"/>
      <c r="BR40" s="76"/>
      <c r="BS40" s="76"/>
      <c r="BT40" s="73"/>
      <c r="BU40" s="163"/>
      <c r="BV40" s="74"/>
      <c r="BW40" s="74"/>
      <c r="BX40" s="74"/>
      <c r="BY40" s="74"/>
      <c r="BZ40" s="74"/>
      <c r="CA40" s="74"/>
      <c r="CB40" s="73"/>
      <c r="CC40" s="73"/>
      <c r="CD40" s="74"/>
      <c r="CE40" s="75"/>
      <c r="CF40" s="117"/>
      <c r="CG40" s="76"/>
      <c r="CH40" s="76"/>
      <c r="CI40" s="76"/>
      <c r="CJ40" s="73"/>
      <c r="CK40" s="140"/>
      <c r="CL40" s="75"/>
      <c r="CM40" s="75"/>
      <c r="CN40" s="73"/>
      <c r="CO40" s="76"/>
      <c r="CP40" s="76"/>
      <c r="CQ40" s="76"/>
      <c r="CR40" s="73"/>
      <c r="CS40" s="164"/>
    </row>
    <row r="41" spans="1:97" ht="14.95" customHeight="1" thickBot="1">
      <c r="A41" s="162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163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163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5"/>
      <c r="BR41" s="225"/>
      <c r="BS41" s="225"/>
      <c r="BT41" s="225"/>
      <c r="BU41" s="163"/>
      <c r="BV41" s="225"/>
      <c r="BW41" s="225"/>
      <c r="BX41" s="225"/>
      <c r="BY41" s="225"/>
      <c r="BZ41" s="225"/>
      <c r="CA41" s="225"/>
      <c r="CB41" s="225"/>
      <c r="CC41" s="225"/>
      <c r="CD41" s="225"/>
      <c r="CE41" s="225"/>
      <c r="CF41" s="225"/>
      <c r="CG41" s="225"/>
      <c r="CH41" s="225"/>
      <c r="CI41" s="225"/>
      <c r="CJ41" s="225"/>
      <c r="CK41" s="225"/>
      <c r="CL41" s="225"/>
      <c r="CM41" s="225"/>
      <c r="CN41" s="225"/>
      <c r="CO41" s="225"/>
      <c r="CP41" s="225"/>
      <c r="CQ41" s="225"/>
      <c r="CR41" s="225"/>
      <c r="CS41" s="164"/>
    </row>
    <row r="42" spans="1:97" ht="3.4" customHeight="1">
      <c r="A42" s="162"/>
      <c r="B42" s="100"/>
      <c r="C42" s="101"/>
      <c r="D42" s="102"/>
      <c r="E42" s="103"/>
      <c r="F42" s="104"/>
      <c r="G42" s="105"/>
      <c r="H42" s="104"/>
      <c r="I42" s="104"/>
      <c r="J42" s="106"/>
      <c r="K42" s="106"/>
      <c r="L42" s="104"/>
      <c r="M42" s="104"/>
      <c r="N42" s="107"/>
      <c r="O42" s="107"/>
      <c r="P42" s="104"/>
      <c r="Q42" s="107"/>
      <c r="R42" s="107"/>
      <c r="S42" s="107"/>
      <c r="T42" s="108"/>
      <c r="U42" s="109"/>
      <c r="V42" s="109"/>
      <c r="W42" s="109"/>
      <c r="X42" s="110"/>
      <c r="Y42" s="170"/>
      <c r="Z42" s="100"/>
      <c r="AA42" s="101"/>
      <c r="AB42" s="102"/>
      <c r="AC42" s="103"/>
      <c r="AD42" s="104"/>
      <c r="AE42" s="105"/>
      <c r="AF42" s="104"/>
      <c r="AG42" s="104"/>
      <c r="AH42" s="106"/>
      <c r="AI42" s="106"/>
      <c r="AJ42" s="104"/>
      <c r="AK42" s="104"/>
      <c r="AL42" s="107"/>
      <c r="AM42" s="107"/>
      <c r="AN42" s="104"/>
      <c r="AO42" s="107"/>
      <c r="AP42" s="107"/>
      <c r="AQ42" s="107"/>
      <c r="AR42" s="108"/>
      <c r="AS42" s="109"/>
      <c r="AT42" s="109"/>
      <c r="AU42" s="109"/>
      <c r="AV42" s="110"/>
      <c r="AW42" s="163"/>
      <c r="AX42" s="100"/>
      <c r="AY42" s="101"/>
      <c r="AZ42" s="102"/>
      <c r="BA42" s="103"/>
      <c r="BB42" s="104"/>
      <c r="BC42" s="105"/>
      <c r="BD42" s="104"/>
      <c r="BE42" s="104"/>
      <c r="BF42" s="106"/>
      <c r="BG42" s="106"/>
      <c r="BH42" s="104"/>
      <c r="BI42" s="104"/>
      <c r="BJ42" s="107"/>
      <c r="BK42" s="107"/>
      <c r="BL42" s="104"/>
      <c r="BM42" s="107"/>
      <c r="BN42" s="107"/>
      <c r="BO42" s="107"/>
      <c r="BP42" s="108"/>
      <c r="BQ42" s="109"/>
      <c r="BR42" s="109"/>
      <c r="BS42" s="109"/>
      <c r="BT42" s="110"/>
      <c r="BU42" s="170"/>
      <c r="BV42" s="100"/>
      <c r="BW42" s="101"/>
      <c r="BX42" s="102"/>
      <c r="BY42" s="103"/>
      <c r="BZ42" s="104"/>
      <c r="CA42" s="105"/>
      <c r="CB42" s="104"/>
      <c r="CC42" s="104"/>
      <c r="CD42" s="106"/>
      <c r="CE42" s="106"/>
      <c r="CF42" s="104"/>
      <c r="CG42" s="104"/>
      <c r="CH42" s="107"/>
      <c r="CI42" s="107"/>
      <c r="CJ42" s="104"/>
      <c r="CK42" s="107"/>
      <c r="CL42" s="107"/>
      <c r="CM42" s="107"/>
      <c r="CN42" s="108"/>
      <c r="CO42" s="109"/>
      <c r="CP42" s="109"/>
      <c r="CQ42" s="109"/>
      <c r="CR42" s="110"/>
      <c r="CS42" s="164"/>
    </row>
    <row r="43" spans="1:97" ht="16.3" thickBot="1">
      <c r="A43" s="162"/>
      <c r="B43" s="226"/>
      <c r="C43" s="227"/>
      <c r="D43" s="227"/>
      <c r="E43" s="227"/>
      <c r="F43" s="227"/>
      <c r="G43" s="1"/>
      <c r="H43" s="1"/>
      <c r="I43" s="1"/>
      <c r="J43" s="1"/>
      <c r="K43" s="1"/>
      <c r="L43" s="228" t="s">
        <v>64</v>
      </c>
      <c r="M43" s="228"/>
      <c r="N43" s="228"/>
      <c r="O43" s="228"/>
      <c r="P43" s="228"/>
      <c r="Q43" s="111"/>
      <c r="R43" s="111"/>
      <c r="S43" s="111"/>
      <c r="T43" s="227" t="s">
        <v>65</v>
      </c>
      <c r="U43" s="227"/>
      <c r="V43" s="227"/>
      <c r="W43" s="227"/>
      <c r="X43" s="229"/>
      <c r="Y43" s="171"/>
      <c r="Z43" s="226"/>
      <c r="AA43" s="227"/>
      <c r="AB43" s="227"/>
      <c r="AC43" s="227"/>
      <c r="AD43" s="227"/>
      <c r="AE43" s="1"/>
      <c r="AF43" s="1"/>
      <c r="AG43" s="1"/>
      <c r="AH43" s="1"/>
      <c r="AI43" s="1"/>
      <c r="AJ43" s="228" t="s">
        <v>64</v>
      </c>
      <c r="AK43" s="228"/>
      <c r="AL43" s="228"/>
      <c r="AM43" s="228"/>
      <c r="AN43" s="228"/>
      <c r="AO43" s="111"/>
      <c r="AP43" s="111"/>
      <c r="AQ43" s="111"/>
      <c r="AR43" s="227" t="s">
        <v>65</v>
      </c>
      <c r="AS43" s="227"/>
      <c r="AT43" s="227"/>
      <c r="AU43" s="227"/>
      <c r="AV43" s="229"/>
      <c r="AW43" s="163"/>
      <c r="AX43" s="226"/>
      <c r="AY43" s="227"/>
      <c r="AZ43" s="227"/>
      <c r="BA43" s="227"/>
      <c r="BB43" s="227"/>
      <c r="BC43" s="1"/>
      <c r="BD43" s="1"/>
      <c r="BE43" s="1"/>
      <c r="BF43" s="1"/>
      <c r="BG43" s="1"/>
      <c r="BH43" s="228" t="s">
        <v>64</v>
      </c>
      <c r="BI43" s="228"/>
      <c r="BJ43" s="228"/>
      <c r="BK43" s="228"/>
      <c r="BL43" s="228"/>
      <c r="BM43" s="111"/>
      <c r="BN43" s="111"/>
      <c r="BO43" s="111"/>
      <c r="BP43" s="227" t="s">
        <v>65</v>
      </c>
      <c r="BQ43" s="227"/>
      <c r="BR43" s="227"/>
      <c r="BS43" s="227"/>
      <c r="BT43" s="229"/>
      <c r="BU43" s="171"/>
      <c r="BV43" s="226"/>
      <c r="BW43" s="227"/>
      <c r="BX43" s="227"/>
      <c r="BY43" s="227"/>
      <c r="BZ43" s="227"/>
      <c r="CA43" s="1"/>
      <c r="CB43" s="1"/>
      <c r="CC43" s="1"/>
      <c r="CD43" s="1"/>
      <c r="CE43" s="1"/>
      <c r="CF43" s="228" t="s">
        <v>64</v>
      </c>
      <c r="CG43" s="228"/>
      <c r="CH43" s="228"/>
      <c r="CI43" s="228"/>
      <c r="CJ43" s="228"/>
      <c r="CK43" s="111"/>
      <c r="CL43" s="111"/>
      <c r="CM43" s="111"/>
      <c r="CN43" s="227" t="s">
        <v>65</v>
      </c>
      <c r="CO43" s="227"/>
      <c r="CP43" s="227"/>
      <c r="CQ43" s="227"/>
      <c r="CR43" s="229"/>
      <c r="CS43" s="164"/>
    </row>
    <row r="44" spans="1:97" ht="28.05" customHeight="1" thickBot="1">
      <c r="A44" s="162"/>
      <c r="B44" s="237" t="s">
        <v>21</v>
      </c>
      <c r="C44" s="238"/>
      <c r="D44" s="239"/>
      <c r="E44" s="240"/>
      <c r="F44" s="241"/>
      <c r="G44" s="112"/>
      <c r="H44" s="112"/>
      <c r="I44" s="112"/>
      <c r="J44" s="113"/>
      <c r="K44" s="113"/>
      <c r="L44" s="250" t="s">
        <v>49</v>
      </c>
      <c r="M44" s="253"/>
      <c r="N44" s="253"/>
      <c r="O44" s="253"/>
      <c r="P44" s="254"/>
      <c r="Q44" s="114"/>
      <c r="R44" s="115"/>
      <c r="S44" s="115"/>
      <c r="T44" s="234" t="s">
        <v>50</v>
      </c>
      <c r="U44" s="235"/>
      <c r="V44" s="235"/>
      <c r="W44" s="235"/>
      <c r="X44" s="236"/>
      <c r="Y44" s="171"/>
      <c r="Z44" s="237" t="s">
        <v>22</v>
      </c>
      <c r="AA44" s="238"/>
      <c r="AB44" s="239"/>
      <c r="AC44" s="240"/>
      <c r="AD44" s="241"/>
      <c r="AE44" s="112"/>
      <c r="AF44" s="112"/>
      <c r="AG44" s="112"/>
      <c r="AH44" s="113"/>
      <c r="AI44" s="113"/>
      <c r="AJ44" s="234" t="s">
        <v>52</v>
      </c>
      <c r="AK44" s="242"/>
      <c r="AL44" s="242"/>
      <c r="AM44" s="242"/>
      <c r="AN44" s="243"/>
      <c r="AO44" s="114"/>
      <c r="AP44" s="115"/>
      <c r="AQ44" s="115"/>
      <c r="AR44" s="250" t="s">
        <v>53</v>
      </c>
      <c r="AS44" s="251"/>
      <c r="AT44" s="251"/>
      <c r="AU44" s="251"/>
      <c r="AV44" s="252"/>
      <c r="AW44" s="163"/>
      <c r="AX44" s="237" t="s">
        <v>23</v>
      </c>
      <c r="AY44" s="238"/>
      <c r="AZ44" s="239"/>
      <c r="BA44" s="240"/>
      <c r="BB44" s="241"/>
      <c r="BC44" s="112"/>
      <c r="BD44" s="112"/>
      <c r="BE44" s="112"/>
      <c r="BF44" s="113"/>
      <c r="BG44" s="113"/>
      <c r="BH44" s="250" t="s">
        <v>56</v>
      </c>
      <c r="BI44" s="253"/>
      <c r="BJ44" s="253"/>
      <c r="BK44" s="253"/>
      <c r="BL44" s="254"/>
      <c r="BM44" s="114"/>
      <c r="BN44" s="115"/>
      <c r="BO44" s="115"/>
      <c r="BP44" s="234" t="s">
        <v>57</v>
      </c>
      <c r="BQ44" s="235"/>
      <c r="BR44" s="235"/>
      <c r="BS44" s="235"/>
      <c r="BT44" s="236"/>
      <c r="BU44" s="171"/>
      <c r="BV44" s="237" t="s">
        <v>24</v>
      </c>
      <c r="BW44" s="238"/>
      <c r="BX44" s="239"/>
      <c r="BY44" s="240"/>
      <c r="BZ44" s="241"/>
      <c r="CA44" s="112"/>
      <c r="CB44" s="112"/>
      <c r="CC44" s="112"/>
      <c r="CD44" s="113"/>
      <c r="CE44" s="113"/>
      <c r="CF44" s="234" t="s">
        <v>66</v>
      </c>
      <c r="CG44" s="242"/>
      <c r="CH44" s="242"/>
      <c r="CI44" s="242"/>
      <c r="CJ44" s="243"/>
      <c r="CK44" s="114"/>
      <c r="CL44" s="115"/>
      <c r="CM44" s="115"/>
      <c r="CN44" s="250" t="s">
        <v>59</v>
      </c>
      <c r="CO44" s="251"/>
      <c r="CP44" s="251"/>
      <c r="CQ44" s="251"/>
      <c r="CR44" s="252"/>
      <c r="CS44" s="164"/>
    </row>
    <row r="45" spans="1:97" ht="14.3" hidden="1" customHeight="1">
      <c r="A45" s="70"/>
      <c r="B45" s="230"/>
      <c r="C45" s="231"/>
      <c r="D45" s="231"/>
      <c r="E45" s="231"/>
      <c r="F45" s="2"/>
      <c r="G45" s="3"/>
      <c r="H45" s="116"/>
      <c r="I45" s="116"/>
      <c r="J45" s="116"/>
      <c r="K45" s="116"/>
      <c r="L45" s="116"/>
      <c r="M45" s="4"/>
      <c r="N45" s="5"/>
      <c r="O45" s="5"/>
      <c r="P45" s="5"/>
      <c r="Q45" s="5"/>
      <c r="R45" s="5"/>
      <c r="S45" s="6"/>
      <c r="T45" s="6"/>
      <c r="U45" s="7"/>
      <c r="V45" s="7"/>
      <c r="W45" s="7"/>
      <c r="X45" s="8"/>
      <c r="Y45" s="171"/>
      <c r="Z45" s="230"/>
      <c r="AA45" s="231"/>
      <c r="AB45" s="231"/>
      <c r="AC45" s="231"/>
      <c r="AD45" s="2"/>
      <c r="AE45" s="3"/>
      <c r="AF45" s="116"/>
      <c r="AG45" s="116"/>
      <c r="AH45" s="116"/>
      <c r="AI45" s="116"/>
      <c r="AJ45" s="116"/>
      <c r="AK45" s="4"/>
      <c r="AL45" s="5"/>
      <c r="AM45" s="5"/>
      <c r="AN45" s="5"/>
      <c r="AO45" s="5"/>
      <c r="AP45" s="5"/>
      <c r="AQ45" s="6"/>
      <c r="AR45" s="6"/>
      <c r="AS45" s="7"/>
      <c r="AT45" s="7"/>
      <c r="AU45" s="7"/>
      <c r="AV45" s="8"/>
      <c r="AW45" s="163"/>
      <c r="AX45" s="230"/>
      <c r="AY45" s="231"/>
      <c r="AZ45" s="231"/>
      <c r="BA45" s="231"/>
      <c r="BB45" s="2"/>
      <c r="BC45" s="3"/>
      <c r="BD45" s="116"/>
      <c r="BE45" s="116"/>
      <c r="BF45" s="116"/>
      <c r="BG45" s="116"/>
      <c r="BH45" s="116"/>
      <c r="BI45" s="4"/>
      <c r="BJ45" s="5"/>
      <c r="BK45" s="5"/>
      <c r="BL45" s="5"/>
      <c r="BM45" s="5"/>
      <c r="BN45" s="5"/>
      <c r="BO45" s="6"/>
      <c r="BP45" s="6"/>
      <c r="BQ45" s="7"/>
      <c r="BR45" s="7"/>
      <c r="BS45" s="7"/>
      <c r="BT45" s="8"/>
      <c r="BU45" s="171"/>
      <c r="BV45" s="230"/>
      <c r="BW45" s="231"/>
      <c r="BX45" s="231"/>
      <c r="BY45" s="231"/>
      <c r="BZ45" s="2"/>
      <c r="CA45" s="3"/>
      <c r="CB45" s="116"/>
      <c r="CC45" s="116"/>
      <c r="CD45" s="116"/>
      <c r="CE45" s="116"/>
      <c r="CF45" s="116"/>
      <c r="CG45" s="4"/>
      <c r="CH45" s="5"/>
      <c r="CI45" s="5"/>
      <c r="CJ45" s="5"/>
      <c r="CK45" s="5"/>
      <c r="CL45" s="5"/>
      <c r="CM45" s="6"/>
      <c r="CN45" s="6"/>
      <c r="CO45" s="7"/>
      <c r="CP45" s="7"/>
      <c r="CQ45" s="7"/>
      <c r="CR45" s="8"/>
      <c r="CS45" s="164"/>
    </row>
    <row r="46" spans="1:97" ht="14.3" hidden="1" customHeight="1">
      <c r="A46" s="162"/>
      <c r="B46" s="232"/>
      <c r="C46" s="233"/>
      <c r="D46" s="233"/>
      <c r="E46" s="233"/>
      <c r="F46" s="117"/>
      <c r="G46" s="118"/>
      <c r="H46" s="118"/>
      <c r="I46" s="9"/>
      <c r="J46" s="9"/>
      <c r="K46" s="9"/>
      <c r="L46" s="9"/>
      <c r="M46" s="117"/>
      <c r="N46" s="5"/>
      <c r="O46" s="5"/>
      <c r="P46" s="5"/>
      <c r="Q46" s="5"/>
      <c r="R46" s="117" t="s">
        <v>0</v>
      </c>
      <c r="S46" s="119"/>
      <c r="T46" s="120"/>
      <c r="U46" s="10"/>
      <c r="V46" s="11"/>
      <c r="W46" s="12"/>
      <c r="X46" s="8"/>
      <c r="Y46" s="171"/>
      <c r="Z46" s="232"/>
      <c r="AA46" s="233"/>
      <c r="AB46" s="233"/>
      <c r="AC46" s="233"/>
      <c r="AD46" s="117"/>
      <c r="AE46" s="118"/>
      <c r="AF46" s="118"/>
      <c r="AG46" s="9"/>
      <c r="AH46" s="9"/>
      <c r="AI46" s="9"/>
      <c r="AJ46" s="9"/>
      <c r="AK46" s="117"/>
      <c r="AL46" s="5"/>
      <c r="AM46" s="5"/>
      <c r="AN46" s="5"/>
      <c r="AO46" s="5"/>
      <c r="AP46" s="117" t="s">
        <v>0</v>
      </c>
      <c r="AQ46" s="119"/>
      <c r="AR46" s="120"/>
      <c r="AS46" s="10"/>
      <c r="AT46" s="11"/>
      <c r="AU46" s="12"/>
      <c r="AV46" s="8"/>
      <c r="AW46" s="163"/>
      <c r="AX46" s="232"/>
      <c r="AY46" s="233"/>
      <c r="AZ46" s="233"/>
      <c r="BA46" s="233"/>
      <c r="BB46" s="117"/>
      <c r="BC46" s="118"/>
      <c r="BD46" s="118"/>
      <c r="BE46" s="9"/>
      <c r="BF46" s="9"/>
      <c r="BG46" s="9"/>
      <c r="BH46" s="9"/>
      <c r="BI46" s="117"/>
      <c r="BJ46" s="5"/>
      <c r="BK46" s="5"/>
      <c r="BL46" s="5"/>
      <c r="BM46" s="5"/>
      <c r="BN46" s="117" t="s">
        <v>0</v>
      </c>
      <c r="BO46" s="119"/>
      <c r="BP46" s="120"/>
      <c r="BQ46" s="10"/>
      <c r="BR46" s="11"/>
      <c r="BS46" s="12"/>
      <c r="BT46" s="8"/>
      <c r="BU46" s="171"/>
      <c r="BV46" s="232"/>
      <c r="BW46" s="233"/>
      <c r="BX46" s="233"/>
      <c r="BY46" s="233"/>
      <c r="BZ46" s="117"/>
      <c r="CA46" s="118"/>
      <c r="CB46" s="118"/>
      <c r="CC46" s="9"/>
      <c r="CD46" s="9"/>
      <c r="CE46" s="9"/>
      <c r="CF46" s="9"/>
      <c r="CG46" s="117"/>
      <c r="CH46" s="5"/>
      <c r="CI46" s="5"/>
      <c r="CJ46" s="5"/>
      <c r="CK46" s="5"/>
      <c r="CL46" s="117" t="s">
        <v>0</v>
      </c>
      <c r="CM46" s="119"/>
      <c r="CN46" s="120"/>
      <c r="CO46" s="10"/>
      <c r="CP46" s="11"/>
      <c r="CQ46" s="12"/>
      <c r="CR46" s="8"/>
      <c r="CS46" s="164"/>
    </row>
    <row r="47" spans="1:97" ht="22.6" customHeight="1" thickBot="1">
      <c r="A47" s="162"/>
      <c r="B47" s="121"/>
      <c r="C47" s="122"/>
      <c r="D47" s="13" t="s">
        <v>14</v>
      </c>
      <c r="E47" s="5"/>
      <c r="F47" s="14" t="s">
        <v>1</v>
      </c>
      <c r="G47" s="15"/>
      <c r="H47" s="14" t="s">
        <v>2</v>
      </c>
      <c r="I47" s="96"/>
      <c r="J47" s="96"/>
      <c r="K47" s="96"/>
      <c r="L47" s="200">
        <v>21</v>
      </c>
      <c r="M47" s="123"/>
      <c r="N47" s="124"/>
      <c r="O47" s="124"/>
      <c r="P47" s="16"/>
      <c r="Q47" s="124"/>
      <c r="R47" s="125"/>
      <c r="S47" s="123"/>
      <c r="T47" s="200">
        <v>12</v>
      </c>
      <c r="U47" s="7"/>
      <c r="V47" s="7"/>
      <c r="W47" s="7"/>
      <c r="X47" s="8"/>
      <c r="Y47" s="171"/>
      <c r="Z47" s="121"/>
      <c r="AA47" s="122"/>
      <c r="AB47" s="13" t="s">
        <v>14</v>
      </c>
      <c r="AC47" s="5"/>
      <c r="AD47" s="14" t="s">
        <v>1</v>
      </c>
      <c r="AE47" s="15"/>
      <c r="AF47" s="14" t="s">
        <v>2</v>
      </c>
      <c r="AG47" s="96"/>
      <c r="AH47" s="96"/>
      <c r="AI47" s="96"/>
      <c r="AJ47" s="200">
        <v>21</v>
      </c>
      <c r="AK47" s="123"/>
      <c r="AL47" s="124"/>
      <c r="AM47" s="124"/>
      <c r="AN47" s="16"/>
      <c r="AO47" s="124"/>
      <c r="AP47" s="125"/>
      <c r="AQ47" s="123"/>
      <c r="AR47" s="200">
        <v>16</v>
      </c>
      <c r="AS47" s="7"/>
      <c r="AT47" s="7"/>
      <c r="AU47" s="7"/>
      <c r="AV47" s="8"/>
      <c r="AW47" s="163"/>
      <c r="AX47" s="121"/>
      <c r="AY47" s="122"/>
      <c r="AZ47" s="13" t="s">
        <v>14</v>
      </c>
      <c r="BA47" s="5"/>
      <c r="BB47" s="14" t="s">
        <v>1</v>
      </c>
      <c r="BC47" s="15"/>
      <c r="BD47" s="14" t="s">
        <v>2</v>
      </c>
      <c r="BE47" s="96"/>
      <c r="BF47" s="96"/>
      <c r="BG47" s="96"/>
      <c r="BH47" s="200">
        <v>28</v>
      </c>
      <c r="BI47" s="123"/>
      <c r="BJ47" s="124"/>
      <c r="BK47" s="124"/>
      <c r="BL47" s="16"/>
      <c r="BM47" s="124"/>
      <c r="BN47" s="125"/>
      <c r="BO47" s="123"/>
      <c r="BP47" s="200">
        <v>21</v>
      </c>
      <c r="BQ47" s="7"/>
      <c r="BR47" s="7"/>
      <c r="BS47" s="7"/>
      <c r="BT47" s="8"/>
      <c r="BU47" s="171"/>
      <c r="BV47" s="121"/>
      <c r="BW47" s="122"/>
      <c r="BX47" s="13" t="s">
        <v>14</v>
      </c>
      <c r="BY47" s="5"/>
      <c r="BZ47" s="14" t="s">
        <v>1</v>
      </c>
      <c r="CA47" s="15"/>
      <c r="CB47" s="14" t="s">
        <v>2</v>
      </c>
      <c r="CC47" s="96"/>
      <c r="CD47" s="96"/>
      <c r="CE47" s="96"/>
      <c r="CF47" s="200">
        <v>13</v>
      </c>
      <c r="CG47" s="123"/>
      <c r="CH47" s="124"/>
      <c r="CI47" s="124"/>
      <c r="CJ47" s="16"/>
      <c r="CK47" s="124"/>
      <c r="CL47" s="125"/>
      <c r="CM47" s="123"/>
      <c r="CN47" s="200">
        <v>16</v>
      </c>
      <c r="CO47" s="7"/>
      <c r="CP47" s="7"/>
      <c r="CQ47" s="7"/>
      <c r="CR47" s="8"/>
      <c r="CS47" s="164"/>
    </row>
    <row r="48" spans="1:97" ht="6.8" customHeight="1" thickBot="1">
      <c r="A48" s="162"/>
      <c r="B48" s="126"/>
      <c r="C48" s="29"/>
      <c r="D48" s="95" t="s">
        <v>15</v>
      </c>
      <c r="E48" s="17"/>
      <c r="F48" s="5"/>
      <c r="G48" s="5"/>
      <c r="H48" s="5"/>
      <c r="I48" s="117"/>
      <c r="J48" s="117"/>
      <c r="K48" s="117"/>
      <c r="L48" s="117"/>
      <c r="M48" s="117"/>
      <c r="N48" s="18"/>
      <c r="O48" s="18"/>
      <c r="P48" s="18"/>
      <c r="Q48" s="5"/>
      <c r="R48" s="127"/>
      <c r="S48" s="120"/>
      <c r="T48" s="117"/>
      <c r="U48" s="7"/>
      <c r="V48" s="7"/>
      <c r="W48" s="7"/>
      <c r="X48" s="8"/>
      <c r="Y48" s="171"/>
      <c r="Z48" s="126"/>
      <c r="AA48" s="29"/>
      <c r="AB48" s="95" t="s">
        <v>15</v>
      </c>
      <c r="AC48" s="17"/>
      <c r="AD48" s="5"/>
      <c r="AE48" s="5"/>
      <c r="AF48" s="5"/>
      <c r="AG48" s="117"/>
      <c r="AH48" s="117"/>
      <c r="AI48" s="117"/>
      <c r="AJ48" s="117"/>
      <c r="AK48" s="117"/>
      <c r="AL48" s="18"/>
      <c r="AM48" s="18"/>
      <c r="AN48" s="18"/>
      <c r="AO48" s="5"/>
      <c r="AP48" s="127"/>
      <c r="AQ48" s="120"/>
      <c r="AR48" s="117"/>
      <c r="AS48" s="7"/>
      <c r="AT48" s="7"/>
      <c r="AU48" s="7"/>
      <c r="AV48" s="8"/>
      <c r="AW48" s="163"/>
      <c r="AX48" s="126"/>
      <c r="AY48" s="29"/>
      <c r="AZ48" s="95" t="s">
        <v>15</v>
      </c>
      <c r="BA48" s="17"/>
      <c r="BB48" s="5"/>
      <c r="BC48" s="5"/>
      <c r="BD48" s="5"/>
      <c r="BE48" s="117"/>
      <c r="BF48" s="117"/>
      <c r="BG48" s="117"/>
      <c r="BH48" s="117"/>
      <c r="BI48" s="117"/>
      <c r="BJ48" s="18"/>
      <c r="BK48" s="18"/>
      <c r="BL48" s="18"/>
      <c r="BM48" s="5"/>
      <c r="BN48" s="127"/>
      <c r="BO48" s="120"/>
      <c r="BP48" s="117"/>
      <c r="BQ48" s="7"/>
      <c r="BR48" s="7"/>
      <c r="BS48" s="7"/>
      <c r="BT48" s="8"/>
      <c r="BU48" s="171"/>
      <c r="BV48" s="126"/>
      <c r="BW48" s="29"/>
      <c r="BX48" s="95" t="s">
        <v>15</v>
      </c>
      <c r="BY48" s="17"/>
      <c r="BZ48" s="5"/>
      <c r="CA48" s="5"/>
      <c r="CB48" s="5"/>
      <c r="CC48" s="117"/>
      <c r="CD48" s="117"/>
      <c r="CE48" s="117"/>
      <c r="CF48" s="117"/>
      <c r="CG48" s="117"/>
      <c r="CH48" s="18"/>
      <c r="CI48" s="18"/>
      <c r="CJ48" s="18"/>
      <c r="CK48" s="5"/>
      <c r="CL48" s="127"/>
      <c r="CM48" s="120"/>
      <c r="CN48" s="117"/>
      <c r="CO48" s="7"/>
      <c r="CP48" s="7"/>
      <c r="CQ48" s="7"/>
      <c r="CR48" s="8"/>
      <c r="CS48" s="164"/>
    </row>
    <row r="49" spans="1:97" ht="25" customHeight="1" thickBot="1">
      <c r="A49" s="162"/>
      <c r="B49" s="19" t="s">
        <v>3</v>
      </c>
      <c r="C49" s="218" t="s">
        <v>25</v>
      </c>
      <c r="D49" s="20" t="s">
        <v>16</v>
      </c>
      <c r="E49" s="21" t="s">
        <v>4</v>
      </c>
      <c r="F49" s="22" t="s">
        <v>26</v>
      </c>
      <c r="G49" s="23"/>
      <c r="H49" s="24" t="s">
        <v>5</v>
      </c>
      <c r="I49" s="25"/>
      <c r="J49" s="7"/>
      <c r="K49" s="26"/>
      <c r="L49" s="201" t="s">
        <v>6</v>
      </c>
      <c r="M49" s="153"/>
      <c r="N49" s="154"/>
      <c r="O49" s="155"/>
      <c r="P49" s="151" t="s">
        <v>7</v>
      </c>
      <c r="Q49" s="156"/>
      <c r="R49" s="157"/>
      <c r="S49" s="157"/>
      <c r="T49" s="201" t="s">
        <v>6</v>
      </c>
      <c r="U49" s="153"/>
      <c r="V49" s="158"/>
      <c r="W49" s="159"/>
      <c r="X49" s="151" t="s">
        <v>7</v>
      </c>
      <c r="Y49" s="171"/>
      <c r="Z49" s="19" t="s">
        <v>3</v>
      </c>
      <c r="AA49" s="218" t="s">
        <v>25</v>
      </c>
      <c r="AB49" s="20" t="s">
        <v>16</v>
      </c>
      <c r="AC49" s="21" t="s">
        <v>4</v>
      </c>
      <c r="AD49" s="22" t="s">
        <v>26</v>
      </c>
      <c r="AE49" s="23"/>
      <c r="AF49" s="24" t="s">
        <v>5</v>
      </c>
      <c r="AG49" s="25"/>
      <c r="AH49" s="7"/>
      <c r="AI49" s="26"/>
      <c r="AJ49" s="201" t="s">
        <v>6</v>
      </c>
      <c r="AK49" s="153"/>
      <c r="AL49" s="154"/>
      <c r="AM49" s="155"/>
      <c r="AN49" s="151" t="s">
        <v>7</v>
      </c>
      <c r="AO49" s="156"/>
      <c r="AP49" s="157"/>
      <c r="AQ49" s="157"/>
      <c r="AR49" s="201" t="s">
        <v>6</v>
      </c>
      <c r="AS49" s="153"/>
      <c r="AT49" s="158"/>
      <c r="AU49" s="159"/>
      <c r="AV49" s="151" t="s">
        <v>7</v>
      </c>
      <c r="AW49" s="163"/>
      <c r="AX49" s="19" t="s">
        <v>3</v>
      </c>
      <c r="AY49" s="218" t="s">
        <v>25</v>
      </c>
      <c r="AZ49" s="20" t="s">
        <v>16</v>
      </c>
      <c r="BA49" s="21" t="s">
        <v>4</v>
      </c>
      <c r="BB49" s="22" t="s">
        <v>26</v>
      </c>
      <c r="BC49" s="23"/>
      <c r="BD49" s="24" t="s">
        <v>5</v>
      </c>
      <c r="BE49" s="25"/>
      <c r="BF49" s="7"/>
      <c r="BG49" s="26"/>
      <c r="BH49" s="201" t="s">
        <v>6</v>
      </c>
      <c r="BI49" s="153"/>
      <c r="BJ49" s="154"/>
      <c r="BK49" s="155"/>
      <c r="BL49" s="151" t="s">
        <v>7</v>
      </c>
      <c r="BM49" s="156"/>
      <c r="BN49" s="157"/>
      <c r="BO49" s="157"/>
      <c r="BP49" s="201" t="s">
        <v>6</v>
      </c>
      <c r="BQ49" s="153"/>
      <c r="BR49" s="158"/>
      <c r="BS49" s="159"/>
      <c r="BT49" s="151" t="s">
        <v>7</v>
      </c>
      <c r="BU49" s="171"/>
      <c r="BV49" s="19" t="s">
        <v>3</v>
      </c>
      <c r="BW49" s="218" t="s">
        <v>25</v>
      </c>
      <c r="BX49" s="20" t="s">
        <v>16</v>
      </c>
      <c r="BY49" s="21" t="s">
        <v>4</v>
      </c>
      <c r="BZ49" s="22" t="s">
        <v>26</v>
      </c>
      <c r="CA49" s="23"/>
      <c r="CB49" s="24" t="s">
        <v>5</v>
      </c>
      <c r="CC49" s="25"/>
      <c r="CD49" s="7"/>
      <c r="CE49" s="26"/>
      <c r="CF49" s="201" t="s">
        <v>6</v>
      </c>
      <c r="CG49" s="153"/>
      <c r="CH49" s="154"/>
      <c r="CI49" s="155"/>
      <c r="CJ49" s="151" t="s">
        <v>7</v>
      </c>
      <c r="CK49" s="156"/>
      <c r="CL49" s="157"/>
      <c r="CM49" s="157"/>
      <c r="CN49" s="201" t="s">
        <v>6</v>
      </c>
      <c r="CO49" s="153"/>
      <c r="CP49" s="158"/>
      <c r="CQ49" s="159"/>
      <c r="CR49" s="151" t="s">
        <v>7</v>
      </c>
      <c r="CS49" s="164"/>
    </row>
    <row r="50" spans="1:97" ht="4.95" customHeight="1">
      <c r="A50" s="162"/>
      <c r="B50" s="27"/>
      <c r="C50" s="28"/>
      <c r="D50" s="28"/>
      <c r="E50" s="29"/>
      <c r="F50" s="30"/>
      <c r="G50" s="23"/>
      <c r="H50" s="31"/>
      <c r="I50" s="31"/>
      <c r="J50" s="32"/>
      <c r="K50" s="32"/>
      <c r="L50" s="33"/>
      <c r="M50" s="34"/>
      <c r="N50" s="35"/>
      <c r="O50" s="35"/>
      <c r="P50" s="36"/>
      <c r="Q50" s="128"/>
      <c r="R50" s="23"/>
      <c r="S50" s="23"/>
      <c r="T50" s="33"/>
      <c r="U50" s="37"/>
      <c r="V50" s="38"/>
      <c r="W50" s="38"/>
      <c r="X50" s="39"/>
      <c r="Y50" s="171"/>
      <c r="Z50" s="27"/>
      <c r="AA50" s="28"/>
      <c r="AB50" s="28"/>
      <c r="AC50" s="29"/>
      <c r="AD50" s="30"/>
      <c r="AE50" s="23"/>
      <c r="AF50" s="31"/>
      <c r="AG50" s="31"/>
      <c r="AH50" s="32"/>
      <c r="AI50" s="32"/>
      <c r="AJ50" s="33"/>
      <c r="AK50" s="34"/>
      <c r="AL50" s="35"/>
      <c r="AM50" s="35"/>
      <c r="AN50" s="36"/>
      <c r="AO50" s="128"/>
      <c r="AP50" s="23"/>
      <c r="AQ50" s="23"/>
      <c r="AR50" s="33"/>
      <c r="AS50" s="37"/>
      <c r="AT50" s="38"/>
      <c r="AU50" s="38"/>
      <c r="AV50" s="39"/>
      <c r="AW50" s="163"/>
      <c r="AX50" s="27"/>
      <c r="AY50" s="28"/>
      <c r="AZ50" s="28"/>
      <c r="BA50" s="29"/>
      <c r="BB50" s="30"/>
      <c r="BC50" s="23"/>
      <c r="BD50" s="31"/>
      <c r="BE50" s="31"/>
      <c r="BF50" s="32"/>
      <c r="BG50" s="32"/>
      <c r="BH50" s="33"/>
      <c r="BI50" s="34"/>
      <c r="BJ50" s="35"/>
      <c r="BK50" s="35"/>
      <c r="BL50" s="36"/>
      <c r="BM50" s="128"/>
      <c r="BN50" s="23"/>
      <c r="BO50" s="23"/>
      <c r="BP50" s="33"/>
      <c r="BQ50" s="37"/>
      <c r="BR50" s="38"/>
      <c r="BS50" s="38"/>
      <c r="BT50" s="39"/>
      <c r="BU50" s="171"/>
      <c r="BV50" s="27"/>
      <c r="BW50" s="28"/>
      <c r="BX50" s="28"/>
      <c r="BY50" s="29"/>
      <c r="BZ50" s="30"/>
      <c r="CA50" s="23"/>
      <c r="CB50" s="31"/>
      <c r="CC50" s="31"/>
      <c r="CD50" s="32"/>
      <c r="CE50" s="32"/>
      <c r="CF50" s="33"/>
      <c r="CG50" s="34"/>
      <c r="CH50" s="35"/>
      <c r="CI50" s="35"/>
      <c r="CJ50" s="36"/>
      <c r="CK50" s="128"/>
      <c r="CL50" s="23"/>
      <c r="CM50" s="23"/>
      <c r="CN50" s="33"/>
      <c r="CO50" s="37"/>
      <c r="CP50" s="38"/>
      <c r="CQ50" s="38"/>
      <c r="CR50" s="39"/>
      <c r="CS50" s="164"/>
    </row>
    <row r="51" spans="1:97" s="189" customFormat="1" ht="16.149999999999999" customHeight="1">
      <c r="A51" s="184"/>
      <c r="B51" s="97">
        <v>1</v>
      </c>
      <c r="C51" s="212">
        <v>170</v>
      </c>
      <c r="D51" s="212">
        <v>381</v>
      </c>
      <c r="E51" s="213">
        <v>3</v>
      </c>
      <c r="F51" s="214">
        <v>9</v>
      </c>
      <c r="G51" s="173"/>
      <c r="H51" s="174">
        <v>1</v>
      </c>
      <c r="I51" s="175"/>
      <c r="J51" s="176">
        <f t="shared" ref="J51:J59" si="76">E51</f>
        <v>3</v>
      </c>
      <c r="K51" s="176">
        <f t="shared" ref="K51:K59" si="77">F51</f>
        <v>9</v>
      </c>
      <c r="L51" s="129">
        <v>5</v>
      </c>
      <c r="M51" s="40">
        <f>L47-K51</f>
        <v>12</v>
      </c>
      <c r="N51" s="41">
        <f t="shared" ref="N51:N59" si="78">IF(M51&lt;0,0,IF(M51&lt;18,1,IF(M51&lt;36,2,3)))</f>
        <v>1</v>
      </c>
      <c r="O51" s="42">
        <f t="shared" ref="O51:O59" si="79">J51-L51</f>
        <v>-2</v>
      </c>
      <c r="P51" s="130">
        <f t="shared" ref="P51:P59" si="80">IF(L51&lt;1,"",IF((2+O51+N51)&gt;-1,(2+O51+N51),0))</f>
        <v>1</v>
      </c>
      <c r="Q51" s="185"/>
      <c r="R51" s="177">
        <f t="shared" ref="R51:R59" si="81">J51</f>
        <v>3</v>
      </c>
      <c r="S51" s="177">
        <f t="shared" ref="S51:S59" si="82">K51</f>
        <v>9</v>
      </c>
      <c r="T51" s="129">
        <v>5</v>
      </c>
      <c r="U51" s="40">
        <f>T47-S51</f>
        <v>3</v>
      </c>
      <c r="V51" s="41">
        <f t="shared" ref="V51:V59" si="83">IF(U51&lt;0,0,IF(U51&lt;18,1,IF(U51&lt;36,2,3)))</f>
        <v>1</v>
      </c>
      <c r="W51" s="42">
        <f t="shared" ref="W51:W59" si="84">R51-T51</f>
        <v>-2</v>
      </c>
      <c r="X51" s="44">
        <f t="shared" ref="X51:X59" si="85">IF(T51&lt;1,"",IF((2+W51+V51)&gt;-1,(2+W51+V51),0))</f>
        <v>1</v>
      </c>
      <c r="Y51" s="186"/>
      <c r="Z51" s="97">
        <v>1</v>
      </c>
      <c r="AA51" s="212">
        <v>170</v>
      </c>
      <c r="AB51" s="212">
        <v>381</v>
      </c>
      <c r="AC51" s="213">
        <v>3</v>
      </c>
      <c r="AD51" s="214">
        <v>9</v>
      </c>
      <c r="AE51" s="173"/>
      <c r="AF51" s="174">
        <v>1</v>
      </c>
      <c r="AG51" s="175"/>
      <c r="AH51" s="176">
        <f t="shared" ref="AH51:AH59" si="86">AC51</f>
        <v>3</v>
      </c>
      <c r="AI51" s="176">
        <f t="shared" ref="AI51:AI59" si="87">AD51</f>
        <v>9</v>
      </c>
      <c r="AJ51" s="129">
        <v>4</v>
      </c>
      <c r="AK51" s="40">
        <f>AJ47-AI51</f>
        <v>12</v>
      </c>
      <c r="AL51" s="41">
        <f t="shared" ref="AL51:AL59" si="88">IF(AK51&lt;0,0,IF(AK51&lt;18,1,IF(AK51&lt;36,2,3)))</f>
        <v>1</v>
      </c>
      <c r="AM51" s="42">
        <f t="shared" ref="AM51:AM59" si="89">AH51-AJ51</f>
        <v>-1</v>
      </c>
      <c r="AN51" s="130">
        <f t="shared" ref="AN51:AN59" si="90">IF(AJ51&lt;1,"",IF((2+AM51+AL51)&gt;-1,(2+AM51+AL51),0))</f>
        <v>2</v>
      </c>
      <c r="AO51" s="185"/>
      <c r="AP51" s="177">
        <f t="shared" ref="AP51:AP59" si="91">AH51</f>
        <v>3</v>
      </c>
      <c r="AQ51" s="177">
        <f t="shared" ref="AQ51:AQ59" si="92">AI51</f>
        <v>9</v>
      </c>
      <c r="AR51" s="129">
        <v>4</v>
      </c>
      <c r="AS51" s="40">
        <f>AR47-AQ51</f>
        <v>7</v>
      </c>
      <c r="AT51" s="41">
        <f t="shared" ref="AT51:AT59" si="93">IF(AS51&lt;0,0,IF(AS51&lt;18,1,IF(AS51&lt;36,2,3)))</f>
        <v>1</v>
      </c>
      <c r="AU51" s="42">
        <f t="shared" ref="AU51:AU59" si="94">AP51-AR51</f>
        <v>-1</v>
      </c>
      <c r="AV51" s="44">
        <f t="shared" ref="AV51:AV59" si="95">IF(AR51&lt;1,"",IF((2+AU51+AT51)&gt;-1,(2+AU51+AT51),0))</f>
        <v>2</v>
      </c>
      <c r="AW51" s="187"/>
      <c r="AX51" s="97">
        <v>1</v>
      </c>
      <c r="AY51" s="212">
        <v>170</v>
      </c>
      <c r="AZ51" s="212">
        <v>381</v>
      </c>
      <c r="BA51" s="213">
        <v>3</v>
      </c>
      <c r="BB51" s="214">
        <v>9</v>
      </c>
      <c r="BC51" s="173"/>
      <c r="BD51" s="174">
        <v>1</v>
      </c>
      <c r="BE51" s="175"/>
      <c r="BF51" s="176">
        <f t="shared" ref="BF51:BF59" si="96">BA51</f>
        <v>3</v>
      </c>
      <c r="BG51" s="176">
        <f t="shared" ref="BG51:BG59" si="97">BB51</f>
        <v>9</v>
      </c>
      <c r="BH51" s="129">
        <v>4</v>
      </c>
      <c r="BI51" s="40">
        <f>BH47-BG51</f>
        <v>19</v>
      </c>
      <c r="BJ51" s="41">
        <f t="shared" ref="BJ51:BJ59" si="98">IF(BI51&lt;0,0,IF(BI51&lt;18,1,IF(BI51&lt;36,2,3)))</f>
        <v>2</v>
      </c>
      <c r="BK51" s="42">
        <f t="shared" ref="BK51:BK59" si="99">BF51-BH51</f>
        <v>-1</v>
      </c>
      <c r="BL51" s="130">
        <f t="shared" ref="BL51:BL59" si="100">IF(BH51&lt;1,"",IF((2+BK51+BJ51)&gt;-1,(2+BK51+BJ51),0))</f>
        <v>3</v>
      </c>
      <c r="BM51" s="185"/>
      <c r="BN51" s="177">
        <f t="shared" ref="BN51:BN59" si="101">BF51</f>
        <v>3</v>
      </c>
      <c r="BO51" s="177">
        <f t="shared" ref="BO51:BO59" si="102">BG51</f>
        <v>9</v>
      </c>
      <c r="BP51" s="129">
        <v>4</v>
      </c>
      <c r="BQ51" s="40">
        <f>BP47-BO51</f>
        <v>12</v>
      </c>
      <c r="BR51" s="41">
        <f t="shared" ref="BR51:BR59" si="103">IF(BQ51&lt;0,0,IF(BQ51&lt;18,1,IF(BQ51&lt;36,2,3)))</f>
        <v>1</v>
      </c>
      <c r="BS51" s="42">
        <f t="shared" ref="BS51:BS59" si="104">BN51-BP51</f>
        <v>-1</v>
      </c>
      <c r="BT51" s="44">
        <f t="shared" ref="BT51:BT59" si="105">IF(BP51&lt;1,"",IF((2+BS51+BR51)&gt;-1,(2+BS51+BR51),0))</f>
        <v>2</v>
      </c>
      <c r="BU51" s="186"/>
      <c r="BV51" s="97">
        <v>1</v>
      </c>
      <c r="BW51" s="212">
        <v>170</v>
      </c>
      <c r="BX51" s="212">
        <v>381</v>
      </c>
      <c r="BY51" s="213">
        <v>3</v>
      </c>
      <c r="BZ51" s="214">
        <v>9</v>
      </c>
      <c r="CA51" s="173"/>
      <c r="CB51" s="174">
        <v>1</v>
      </c>
      <c r="CC51" s="175"/>
      <c r="CD51" s="176">
        <f t="shared" ref="CD51:CD59" si="106">BY51</f>
        <v>3</v>
      </c>
      <c r="CE51" s="176">
        <f t="shared" ref="CE51:CE59" si="107">BZ51</f>
        <v>9</v>
      </c>
      <c r="CF51" s="129">
        <v>4</v>
      </c>
      <c r="CG51" s="40">
        <f>CF47-CE51</f>
        <v>4</v>
      </c>
      <c r="CH51" s="41">
        <f t="shared" ref="CH51:CH59" si="108">IF(CG51&lt;0,0,IF(CG51&lt;18,1,IF(CG51&lt;36,2,3)))</f>
        <v>1</v>
      </c>
      <c r="CI51" s="42">
        <f t="shared" ref="CI51:CI59" si="109">CD51-CF51</f>
        <v>-1</v>
      </c>
      <c r="CJ51" s="130">
        <f t="shared" ref="CJ51:CJ59" si="110">IF(CF51&lt;1,"",IF((2+CI51+CH51)&gt;-1,(2+CI51+CH51),0))</f>
        <v>2</v>
      </c>
      <c r="CK51" s="185"/>
      <c r="CL51" s="177">
        <f t="shared" ref="CL51:CL59" si="111">CD51</f>
        <v>3</v>
      </c>
      <c r="CM51" s="177">
        <f t="shared" ref="CM51:CM59" si="112">CE51</f>
        <v>9</v>
      </c>
      <c r="CN51" s="129">
        <v>4</v>
      </c>
      <c r="CO51" s="40">
        <f>CN47-CM51</f>
        <v>7</v>
      </c>
      <c r="CP51" s="41">
        <f t="shared" ref="CP51:CP59" si="113">IF(CO51&lt;0,0,IF(CO51&lt;18,1,IF(CO51&lt;36,2,3)))</f>
        <v>1</v>
      </c>
      <c r="CQ51" s="42">
        <f t="shared" ref="CQ51:CQ59" si="114">CL51-CN51</f>
        <v>-1</v>
      </c>
      <c r="CR51" s="44">
        <f t="shared" ref="CR51:CR59" si="115">IF(CN51&lt;1,"",IF((2+CQ51+CP51)&gt;-1,(2+CQ51+CP51),0))</f>
        <v>2</v>
      </c>
      <c r="CS51" s="188"/>
    </row>
    <row r="52" spans="1:97" s="189" customFormat="1" ht="16.149999999999999" customHeight="1">
      <c r="A52" s="184"/>
      <c r="B52" s="97">
        <v>2</v>
      </c>
      <c r="C52" s="212">
        <v>350</v>
      </c>
      <c r="D52" s="212">
        <v>491</v>
      </c>
      <c r="E52" s="213">
        <v>4</v>
      </c>
      <c r="F52" s="214">
        <v>7</v>
      </c>
      <c r="G52" s="173"/>
      <c r="H52" s="174">
        <v>2</v>
      </c>
      <c r="I52" s="175"/>
      <c r="J52" s="176">
        <f t="shared" si="76"/>
        <v>4</v>
      </c>
      <c r="K52" s="176">
        <f t="shared" si="77"/>
        <v>7</v>
      </c>
      <c r="L52" s="129">
        <v>4</v>
      </c>
      <c r="M52" s="40">
        <f>L47-K52</f>
        <v>14</v>
      </c>
      <c r="N52" s="41">
        <f t="shared" si="78"/>
        <v>1</v>
      </c>
      <c r="O52" s="42">
        <f t="shared" si="79"/>
        <v>0</v>
      </c>
      <c r="P52" s="130">
        <f t="shared" si="80"/>
        <v>3</v>
      </c>
      <c r="Q52" s="185"/>
      <c r="R52" s="177">
        <f t="shared" si="81"/>
        <v>4</v>
      </c>
      <c r="S52" s="177">
        <f t="shared" si="82"/>
        <v>7</v>
      </c>
      <c r="T52" s="129">
        <v>6</v>
      </c>
      <c r="U52" s="40">
        <f>T47-S52</f>
        <v>5</v>
      </c>
      <c r="V52" s="41">
        <f t="shared" si="83"/>
        <v>1</v>
      </c>
      <c r="W52" s="42">
        <f t="shared" si="84"/>
        <v>-2</v>
      </c>
      <c r="X52" s="44">
        <f t="shared" si="85"/>
        <v>1</v>
      </c>
      <c r="Y52" s="186"/>
      <c r="Z52" s="97">
        <v>2</v>
      </c>
      <c r="AA52" s="212">
        <v>350</v>
      </c>
      <c r="AB52" s="212">
        <v>491</v>
      </c>
      <c r="AC52" s="213">
        <v>4</v>
      </c>
      <c r="AD52" s="214">
        <v>7</v>
      </c>
      <c r="AE52" s="173"/>
      <c r="AF52" s="174">
        <v>2</v>
      </c>
      <c r="AG52" s="175"/>
      <c r="AH52" s="176">
        <f t="shared" si="86"/>
        <v>4</v>
      </c>
      <c r="AI52" s="176">
        <f t="shared" si="87"/>
        <v>7</v>
      </c>
      <c r="AJ52" s="129">
        <v>5</v>
      </c>
      <c r="AK52" s="40">
        <f>AJ47-AI52</f>
        <v>14</v>
      </c>
      <c r="AL52" s="41">
        <f t="shared" si="88"/>
        <v>1</v>
      </c>
      <c r="AM52" s="42">
        <f t="shared" si="89"/>
        <v>-1</v>
      </c>
      <c r="AN52" s="130">
        <f t="shared" si="90"/>
        <v>2</v>
      </c>
      <c r="AO52" s="185"/>
      <c r="AP52" s="177">
        <f t="shared" si="91"/>
        <v>4</v>
      </c>
      <c r="AQ52" s="177">
        <f t="shared" si="92"/>
        <v>7</v>
      </c>
      <c r="AR52" s="129">
        <v>4</v>
      </c>
      <c r="AS52" s="40">
        <f>AR47-AQ52</f>
        <v>9</v>
      </c>
      <c r="AT52" s="41">
        <f t="shared" si="93"/>
        <v>1</v>
      </c>
      <c r="AU52" s="42">
        <f t="shared" si="94"/>
        <v>0</v>
      </c>
      <c r="AV52" s="44">
        <f t="shared" si="95"/>
        <v>3</v>
      </c>
      <c r="AW52" s="187"/>
      <c r="AX52" s="97">
        <v>2</v>
      </c>
      <c r="AY52" s="212">
        <v>350</v>
      </c>
      <c r="AZ52" s="212">
        <v>491</v>
      </c>
      <c r="BA52" s="213">
        <v>4</v>
      </c>
      <c r="BB52" s="214">
        <v>7</v>
      </c>
      <c r="BC52" s="173"/>
      <c r="BD52" s="174">
        <v>2</v>
      </c>
      <c r="BE52" s="175"/>
      <c r="BF52" s="176">
        <f t="shared" si="96"/>
        <v>4</v>
      </c>
      <c r="BG52" s="176">
        <f t="shared" si="97"/>
        <v>7</v>
      </c>
      <c r="BH52" s="129">
        <v>7</v>
      </c>
      <c r="BI52" s="40">
        <f>BH47-BG52</f>
        <v>21</v>
      </c>
      <c r="BJ52" s="41">
        <f t="shared" si="98"/>
        <v>2</v>
      </c>
      <c r="BK52" s="42">
        <f t="shared" si="99"/>
        <v>-3</v>
      </c>
      <c r="BL52" s="130">
        <f t="shared" si="100"/>
        <v>1</v>
      </c>
      <c r="BM52" s="185"/>
      <c r="BN52" s="177">
        <f t="shared" si="101"/>
        <v>4</v>
      </c>
      <c r="BO52" s="177">
        <f t="shared" si="102"/>
        <v>7</v>
      </c>
      <c r="BP52" s="129">
        <v>7</v>
      </c>
      <c r="BQ52" s="40">
        <f>BP47-BO52</f>
        <v>14</v>
      </c>
      <c r="BR52" s="41">
        <f t="shared" si="103"/>
        <v>1</v>
      </c>
      <c r="BS52" s="42">
        <f t="shared" si="104"/>
        <v>-3</v>
      </c>
      <c r="BT52" s="44">
        <f t="shared" si="105"/>
        <v>0</v>
      </c>
      <c r="BU52" s="186"/>
      <c r="BV52" s="97">
        <v>2</v>
      </c>
      <c r="BW52" s="212">
        <v>350</v>
      </c>
      <c r="BX52" s="212">
        <v>491</v>
      </c>
      <c r="BY52" s="213">
        <v>4</v>
      </c>
      <c r="BZ52" s="214">
        <v>7</v>
      </c>
      <c r="CA52" s="173"/>
      <c r="CB52" s="174">
        <v>2</v>
      </c>
      <c r="CC52" s="175"/>
      <c r="CD52" s="176">
        <f t="shared" si="106"/>
        <v>4</v>
      </c>
      <c r="CE52" s="176">
        <f t="shared" si="107"/>
        <v>7</v>
      </c>
      <c r="CF52" s="129">
        <v>6</v>
      </c>
      <c r="CG52" s="40">
        <f>CF47-CE52</f>
        <v>6</v>
      </c>
      <c r="CH52" s="41">
        <f t="shared" si="108"/>
        <v>1</v>
      </c>
      <c r="CI52" s="42">
        <f t="shared" si="109"/>
        <v>-2</v>
      </c>
      <c r="CJ52" s="130">
        <f t="shared" si="110"/>
        <v>1</v>
      </c>
      <c r="CK52" s="185"/>
      <c r="CL52" s="177">
        <f t="shared" si="111"/>
        <v>4</v>
      </c>
      <c r="CM52" s="177">
        <f t="shared" si="112"/>
        <v>7</v>
      </c>
      <c r="CN52" s="129">
        <v>5</v>
      </c>
      <c r="CO52" s="40">
        <f>CN47-CM52</f>
        <v>9</v>
      </c>
      <c r="CP52" s="41">
        <f t="shared" si="113"/>
        <v>1</v>
      </c>
      <c r="CQ52" s="42">
        <f t="shared" si="114"/>
        <v>-1</v>
      </c>
      <c r="CR52" s="44">
        <f t="shared" si="115"/>
        <v>2</v>
      </c>
      <c r="CS52" s="188"/>
    </row>
    <row r="53" spans="1:97" s="189" customFormat="1" ht="16.149999999999999" customHeight="1">
      <c r="A53" s="184"/>
      <c r="B53" s="97">
        <v>3</v>
      </c>
      <c r="C53" s="212">
        <v>368</v>
      </c>
      <c r="D53" s="212">
        <v>360</v>
      </c>
      <c r="E53" s="213">
        <v>4</v>
      </c>
      <c r="F53" s="214">
        <v>15</v>
      </c>
      <c r="G53" s="173"/>
      <c r="H53" s="174">
        <v>3</v>
      </c>
      <c r="I53" s="175"/>
      <c r="J53" s="176">
        <f t="shared" si="76"/>
        <v>4</v>
      </c>
      <c r="K53" s="176">
        <f t="shared" si="77"/>
        <v>15</v>
      </c>
      <c r="L53" s="129">
        <v>4</v>
      </c>
      <c r="M53" s="40">
        <f>L47-K53</f>
        <v>6</v>
      </c>
      <c r="N53" s="41">
        <f t="shared" si="78"/>
        <v>1</v>
      </c>
      <c r="O53" s="42">
        <f t="shared" si="79"/>
        <v>0</v>
      </c>
      <c r="P53" s="130">
        <f t="shared" si="80"/>
        <v>3</v>
      </c>
      <c r="Q53" s="185"/>
      <c r="R53" s="177">
        <f t="shared" si="81"/>
        <v>4</v>
      </c>
      <c r="S53" s="177">
        <f t="shared" si="82"/>
        <v>15</v>
      </c>
      <c r="T53" s="129">
        <v>5</v>
      </c>
      <c r="U53" s="40">
        <f>T47-S53</f>
        <v>-3</v>
      </c>
      <c r="V53" s="41">
        <f t="shared" si="83"/>
        <v>0</v>
      </c>
      <c r="W53" s="42">
        <f t="shared" si="84"/>
        <v>-1</v>
      </c>
      <c r="X53" s="44">
        <f t="shared" si="85"/>
        <v>1</v>
      </c>
      <c r="Y53" s="186"/>
      <c r="Z53" s="97">
        <v>3</v>
      </c>
      <c r="AA53" s="212">
        <v>368</v>
      </c>
      <c r="AB53" s="212">
        <v>360</v>
      </c>
      <c r="AC53" s="213">
        <v>4</v>
      </c>
      <c r="AD53" s="214">
        <v>15</v>
      </c>
      <c r="AE53" s="173"/>
      <c r="AF53" s="174">
        <v>3</v>
      </c>
      <c r="AG53" s="175"/>
      <c r="AH53" s="176">
        <f t="shared" si="86"/>
        <v>4</v>
      </c>
      <c r="AI53" s="176">
        <f t="shared" si="87"/>
        <v>15</v>
      </c>
      <c r="AJ53" s="129">
        <v>7</v>
      </c>
      <c r="AK53" s="40">
        <f>AJ47-AI53</f>
        <v>6</v>
      </c>
      <c r="AL53" s="41">
        <f t="shared" si="88"/>
        <v>1</v>
      </c>
      <c r="AM53" s="42">
        <f t="shared" si="89"/>
        <v>-3</v>
      </c>
      <c r="AN53" s="130">
        <f t="shared" si="90"/>
        <v>0</v>
      </c>
      <c r="AO53" s="185"/>
      <c r="AP53" s="177">
        <f t="shared" si="91"/>
        <v>4</v>
      </c>
      <c r="AQ53" s="177">
        <f t="shared" si="92"/>
        <v>15</v>
      </c>
      <c r="AR53" s="129">
        <v>5</v>
      </c>
      <c r="AS53" s="40">
        <f>AR47-AQ53</f>
        <v>1</v>
      </c>
      <c r="AT53" s="41">
        <f t="shared" si="93"/>
        <v>1</v>
      </c>
      <c r="AU53" s="42">
        <f t="shared" si="94"/>
        <v>-1</v>
      </c>
      <c r="AV53" s="44">
        <f t="shared" si="95"/>
        <v>2</v>
      </c>
      <c r="AW53" s="187"/>
      <c r="AX53" s="97">
        <v>3</v>
      </c>
      <c r="AY53" s="212">
        <v>368</v>
      </c>
      <c r="AZ53" s="212">
        <v>360</v>
      </c>
      <c r="BA53" s="213">
        <v>4</v>
      </c>
      <c r="BB53" s="214">
        <v>15</v>
      </c>
      <c r="BC53" s="173"/>
      <c r="BD53" s="174">
        <v>3</v>
      </c>
      <c r="BE53" s="175"/>
      <c r="BF53" s="176">
        <f t="shared" si="96"/>
        <v>4</v>
      </c>
      <c r="BG53" s="176">
        <f t="shared" si="97"/>
        <v>15</v>
      </c>
      <c r="BH53" s="129">
        <v>7</v>
      </c>
      <c r="BI53" s="40">
        <f>BH47-BG53</f>
        <v>13</v>
      </c>
      <c r="BJ53" s="41">
        <f t="shared" si="98"/>
        <v>1</v>
      </c>
      <c r="BK53" s="42">
        <f t="shared" si="99"/>
        <v>-3</v>
      </c>
      <c r="BL53" s="130">
        <f t="shared" si="100"/>
        <v>0</v>
      </c>
      <c r="BM53" s="185"/>
      <c r="BN53" s="177">
        <f t="shared" si="101"/>
        <v>4</v>
      </c>
      <c r="BO53" s="177">
        <f t="shared" si="102"/>
        <v>15</v>
      </c>
      <c r="BP53" s="129">
        <v>7</v>
      </c>
      <c r="BQ53" s="40">
        <f>BP47-BO53</f>
        <v>6</v>
      </c>
      <c r="BR53" s="41">
        <f t="shared" si="103"/>
        <v>1</v>
      </c>
      <c r="BS53" s="42">
        <f t="shared" si="104"/>
        <v>-3</v>
      </c>
      <c r="BT53" s="44">
        <f t="shared" si="105"/>
        <v>0</v>
      </c>
      <c r="BU53" s="186"/>
      <c r="BV53" s="97">
        <v>3</v>
      </c>
      <c r="BW53" s="212">
        <v>368</v>
      </c>
      <c r="BX53" s="212">
        <v>360</v>
      </c>
      <c r="BY53" s="213">
        <v>4</v>
      </c>
      <c r="BZ53" s="214">
        <v>15</v>
      </c>
      <c r="CA53" s="173"/>
      <c r="CB53" s="174">
        <v>3</v>
      </c>
      <c r="CC53" s="175"/>
      <c r="CD53" s="176">
        <f t="shared" si="106"/>
        <v>4</v>
      </c>
      <c r="CE53" s="176">
        <f t="shared" si="107"/>
        <v>15</v>
      </c>
      <c r="CF53" s="129">
        <v>5</v>
      </c>
      <c r="CG53" s="40">
        <f>CF47-CE53</f>
        <v>-2</v>
      </c>
      <c r="CH53" s="41">
        <f t="shared" si="108"/>
        <v>0</v>
      </c>
      <c r="CI53" s="42">
        <f t="shared" si="109"/>
        <v>-1</v>
      </c>
      <c r="CJ53" s="130">
        <f t="shared" si="110"/>
        <v>1</v>
      </c>
      <c r="CK53" s="185"/>
      <c r="CL53" s="177">
        <f t="shared" si="111"/>
        <v>4</v>
      </c>
      <c r="CM53" s="177">
        <f t="shared" si="112"/>
        <v>15</v>
      </c>
      <c r="CN53" s="129">
        <v>4</v>
      </c>
      <c r="CO53" s="40">
        <f>CN47-CM53</f>
        <v>1</v>
      </c>
      <c r="CP53" s="41">
        <f t="shared" si="113"/>
        <v>1</v>
      </c>
      <c r="CQ53" s="42">
        <f t="shared" si="114"/>
        <v>0</v>
      </c>
      <c r="CR53" s="44">
        <f t="shared" si="115"/>
        <v>3</v>
      </c>
      <c r="CS53" s="188"/>
    </row>
    <row r="54" spans="1:97" s="189" customFormat="1" ht="16.149999999999999" customHeight="1">
      <c r="A54" s="184"/>
      <c r="B54" s="97">
        <v>4</v>
      </c>
      <c r="C54" s="212">
        <v>407</v>
      </c>
      <c r="D54" s="212">
        <v>270</v>
      </c>
      <c r="E54" s="213">
        <v>4</v>
      </c>
      <c r="F54" s="214">
        <v>3</v>
      </c>
      <c r="G54" s="173"/>
      <c r="H54" s="174">
        <v>4</v>
      </c>
      <c r="I54" s="175"/>
      <c r="J54" s="176">
        <f t="shared" si="76"/>
        <v>4</v>
      </c>
      <c r="K54" s="176">
        <f t="shared" si="77"/>
        <v>3</v>
      </c>
      <c r="L54" s="129">
        <v>5</v>
      </c>
      <c r="M54" s="40">
        <f>L47-K54</f>
        <v>18</v>
      </c>
      <c r="N54" s="41">
        <f t="shared" si="78"/>
        <v>2</v>
      </c>
      <c r="O54" s="42">
        <f t="shared" si="79"/>
        <v>-1</v>
      </c>
      <c r="P54" s="130">
        <f t="shared" si="80"/>
        <v>3</v>
      </c>
      <c r="Q54" s="185"/>
      <c r="R54" s="177">
        <f t="shared" si="81"/>
        <v>4</v>
      </c>
      <c r="S54" s="177">
        <f t="shared" si="82"/>
        <v>3</v>
      </c>
      <c r="T54" s="129">
        <v>5</v>
      </c>
      <c r="U54" s="40">
        <f>T47-S54</f>
        <v>9</v>
      </c>
      <c r="V54" s="41">
        <f t="shared" si="83"/>
        <v>1</v>
      </c>
      <c r="W54" s="42">
        <f t="shared" si="84"/>
        <v>-1</v>
      </c>
      <c r="X54" s="44">
        <f t="shared" si="85"/>
        <v>2</v>
      </c>
      <c r="Y54" s="186"/>
      <c r="Z54" s="97">
        <v>4</v>
      </c>
      <c r="AA54" s="212">
        <v>407</v>
      </c>
      <c r="AB54" s="212">
        <v>270</v>
      </c>
      <c r="AC54" s="213">
        <v>4</v>
      </c>
      <c r="AD54" s="214">
        <v>3</v>
      </c>
      <c r="AE54" s="173"/>
      <c r="AF54" s="174">
        <v>4</v>
      </c>
      <c r="AG54" s="175"/>
      <c r="AH54" s="176">
        <f t="shared" si="86"/>
        <v>4</v>
      </c>
      <c r="AI54" s="176">
        <f t="shared" si="87"/>
        <v>3</v>
      </c>
      <c r="AJ54" s="129">
        <v>7</v>
      </c>
      <c r="AK54" s="40">
        <f>AJ47-AI54</f>
        <v>18</v>
      </c>
      <c r="AL54" s="41">
        <f t="shared" si="88"/>
        <v>2</v>
      </c>
      <c r="AM54" s="42">
        <f t="shared" si="89"/>
        <v>-3</v>
      </c>
      <c r="AN54" s="130">
        <f t="shared" si="90"/>
        <v>1</v>
      </c>
      <c r="AO54" s="185"/>
      <c r="AP54" s="177">
        <f t="shared" si="91"/>
        <v>4</v>
      </c>
      <c r="AQ54" s="177">
        <f t="shared" si="92"/>
        <v>3</v>
      </c>
      <c r="AR54" s="129">
        <v>4</v>
      </c>
      <c r="AS54" s="40">
        <f>AR47-AQ54</f>
        <v>13</v>
      </c>
      <c r="AT54" s="41">
        <f t="shared" si="93"/>
        <v>1</v>
      </c>
      <c r="AU54" s="42">
        <f t="shared" si="94"/>
        <v>0</v>
      </c>
      <c r="AV54" s="44">
        <f t="shared" si="95"/>
        <v>3</v>
      </c>
      <c r="AW54" s="187"/>
      <c r="AX54" s="97">
        <v>4</v>
      </c>
      <c r="AY54" s="212">
        <v>407</v>
      </c>
      <c r="AZ54" s="212">
        <v>270</v>
      </c>
      <c r="BA54" s="213">
        <v>4</v>
      </c>
      <c r="BB54" s="214">
        <v>3</v>
      </c>
      <c r="BC54" s="173"/>
      <c r="BD54" s="174">
        <v>4</v>
      </c>
      <c r="BE54" s="175"/>
      <c r="BF54" s="176">
        <f t="shared" si="96"/>
        <v>4</v>
      </c>
      <c r="BG54" s="176">
        <f t="shared" si="97"/>
        <v>3</v>
      </c>
      <c r="BH54" s="129">
        <v>6</v>
      </c>
      <c r="BI54" s="40">
        <f>BH47-BG54</f>
        <v>25</v>
      </c>
      <c r="BJ54" s="41">
        <f t="shared" si="98"/>
        <v>2</v>
      </c>
      <c r="BK54" s="42">
        <f t="shared" si="99"/>
        <v>-2</v>
      </c>
      <c r="BL54" s="130">
        <f t="shared" si="100"/>
        <v>2</v>
      </c>
      <c r="BM54" s="185"/>
      <c r="BN54" s="177">
        <f t="shared" si="101"/>
        <v>4</v>
      </c>
      <c r="BO54" s="177">
        <f t="shared" si="102"/>
        <v>3</v>
      </c>
      <c r="BP54" s="129">
        <v>8</v>
      </c>
      <c r="BQ54" s="40">
        <f>BP47-BO54</f>
        <v>18</v>
      </c>
      <c r="BR54" s="41">
        <f t="shared" si="103"/>
        <v>2</v>
      </c>
      <c r="BS54" s="42">
        <f t="shared" si="104"/>
        <v>-4</v>
      </c>
      <c r="BT54" s="44">
        <f t="shared" si="105"/>
        <v>0</v>
      </c>
      <c r="BU54" s="186"/>
      <c r="BV54" s="97">
        <v>4</v>
      </c>
      <c r="BW54" s="212">
        <v>407</v>
      </c>
      <c r="BX54" s="212">
        <v>270</v>
      </c>
      <c r="BY54" s="213">
        <v>4</v>
      </c>
      <c r="BZ54" s="214">
        <v>3</v>
      </c>
      <c r="CA54" s="173"/>
      <c r="CB54" s="174">
        <v>4</v>
      </c>
      <c r="CC54" s="175"/>
      <c r="CD54" s="176">
        <f t="shared" si="106"/>
        <v>4</v>
      </c>
      <c r="CE54" s="176">
        <f t="shared" si="107"/>
        <v>3</v>
      </c>
      <c r="CF54" s="129">
        <v>4</v>
      </c>
      <c r="CG54" s="40">
        <f>CF47-CE54</f>
        <v>10</v>
      </c>
      <c r="CH54" s="41">
        <f t="shared" si="108"/>
        <v>1</v>
      </c>
      <c r="CI54" s="42">
        <f t="shared" si="109"/>
        <v>0</v>
      </c>
      <c r="CJ54" s="130">
        <f t="shared" si="110"/>
        <v>3</v>
      </c>
      <c r="CK54" s="185"/>
      <c r="CL54" s="177">
        <f t="shared" si="111"/>
        <v>4</v>
      </c>
      <c r="CM54" s="177">
        <f t="shared" si="112"/>
        <v>3</v>
      </c>
      <c r="CN54" s="129">
        <v>5</v>
      </c>
      <c r="CO54" s="40">
        <f>CN47-CM54</f>
        <v>13</v>
      </c>
      <c r="CP54" s="41">
        <f t="shared" si="113"/>
        <v>1</v>
      </c>
      <c r="CQ54" s="42">
        <f t="shared" si="114"/>
        <v>-1</v>
      </c>
      <c r="CR54" s="44">
        <f t="shared" si="115"/>
        <v>2</v>
      </c>
      <c r="CS54" s="188"/>
    </row>
    <row r="55" spans="1:97" s="189" customFormat="1" ht="16.149999999999999" customHeight="1">
      <c r="A55" s="184"/>
      <c r="B55" s="97">
        <v>5</v>
      </c>
      <c r="C55" s="212">
        <v>180</v>
      </c>
      <c r="D55" s="212">
        <v>226</v>
      </c>
      <c r="E55" s="213">
        <v>3</v>
      </c>
      <c r="F55" s="214">
        <v>5</v>
      </c>
      <c r="G55" s="173"/>
      <c r="H55" s="174">
        <v>5</v>
      </c>
      <c r="I55" s="175"/>
      <c r="J55" s="176">
        <f t="shared" si="76"/>
        <v>3</v>
      </c>
      <c r="K55" s="176">
        <f t="shared" si="77"/>
        <v>5</v>
      </c>
      <c r="L55" s="129">
        <v>3</v>
      </c>
      <c r="M55" s="40">
        <f>L47-K55</f>
        <v>16</v>
      </c>
      <c r="N55" s="41">
        <f t="shared" si="78"/>
        <v>1</v>
      </c>
      <c r="O55" s="42">
        <f t="shared" si="79"/>
        <v>0</v>
      </c>
      <c r="P55" s="130">
        <f t="shared" si="80"/>
        <v>3</v>
      </c>
      <c r="Q55" s="185"/>
      <c r="R55" s="177">
        <f t="shared" si="81"/>
        <v>3</v>
      </c>
      <c r="S55" s="177">
        <f t="shared" si="82"/>
        <v>5</v>
      </c>
      <c r="T55" s="129">
        <v>3</v>
      </c>
      <c r="U55" s="40">
        <f>T47-S55</f>
        <v>7</v>
      </c>
      <c r="V55" s="41">
        <f t="shared" si="83"/>
        <v>1</v>
      </c>
      <c r="W55" s="42">
        <f t="shared" si="84"/>
        <v>0</v>
      </c>
      <c r="X55" s="44">
        <f t="shared" si="85"/>
        <v>3</v>
      </c>
      <c r="Y55" s="186"/>
      <c r="Z55" s="97">
        <v>5</v>
      </c>
      <c r="AA55" s="212">
        <v>180</v>
      </c>
      <c r="AB55" s="212">
        <v>226</v>
      </c>
      <c r="AC55" s="213">
        <v>3</v>
      </c>
      <c r="AD55" s="214">
        <v>5</v>
      </c>
      <c r="AE55" s="173"/>
      <c r="AF55" s="174">
        <v>5</v>
      </c>
      <c r="AG55" s="175"/>
      <c r="AH55" s="176">
        <f t="shared" si="86"/>
        <v>3</v>
      </c>
      <c r="AI55" s="176">
        <f t="shared" si="87"/>
        <v>5</v>
      </c>
      <c r="AJ55" s="129">
        <v>4</v>
      </c>
      <c r="AK55" s="40">
        <f>AJ47-AI55</f>
        <v>16</v>
      </c>
      <c r="AL55" s="41">
        <f t="shared" si="88"/>
        <v>1</v>
      </c>
      <c r="AM55" s="42">
        <f t="shared" si="89"/>
        <v>-1</v>
      </c>
      <c r="AN55" s="130">
        <f t="shared" si="90"/>
        <v>2</v>
      </c>
      <c r="AO55" s="185"/>
      <c r="AP55" s="177">
        <f t="shared" si="91"/>
        <v>3</v>
      </c>
      <c r="AQ55" s="177">
        <f t="shared" si="92"/>
        <v>5</v>
      </c>
      <c r="AR55" s="129">
        <v>6</v>
      </c>
      <c r="AS55" s="40">
        <f>AR47-AQ55</f>
        <v>11</v>
      </c>
      <c r="AT55" s="41">
        <f t="shared" si="93"/>
        <v>1</v>
      </c>
      <c r="AU55" s="42">
        <f t="shared" si="94"/>
        <v>-3</v>
      </c>
      <c r="AV55" s="44">
        <f t="shared" si="95"/>
        <v>0</v>
      </c>
      <c r="AW55" s="187"/>
      <c r="AX55" s="97">
        <v>5</v>
      </c>
      <c r="AY55" s="212">
        <v>180</v>
      </c>
      <c r="AZ55" s="212">
        <v>226</v>
      </c>
      <c r="BA55" s="213">
        <v>3</v>
      </c>
      <c r="BB55" s="214">
        <v>5</v>
      </c>
      <c r="BC55" s="173"/>
      <c r="BD55" s="174">
        <v>5</v>
      </c>
      <c r="BE55" s="175"/>
      <c r="BF55" s="176">
        <f t="shared" si="96"/>
        <v>3</v>
      </c>
      <c r="BG55" s="176">
        <f t="shared" si="97"/>
        <v>5</v>
      </c>
      <c r="BH55" s="129">
        <v>3</v>
      </c>
      <c r="BI55" s="40">
        <f>BH47-BG55</f>
        <v>23</v>
      </c>
      <c r="BJ55" s="41">
        <f t="shared" si="98"/>
        <v>2</v>
      </c>
      <c r="BK55" s="42">
        <f t="shared" si="99"/>
        <v>0</v>
      </c>
      <c r="BL55" s="130">
        <f t="shared" si="100"/>
        <v>4</v>
      </c>
      <c r="BM55" s="185"/>
      <c r="BN55" s="177">
        <f t="shared" si="101"/>
        <v>3</v>
      </c>
      <c r="BO55" s="177">
        <f t="shared" si="102"/>
        <v>5</v>
      </c>
      <c r="BP55" s="129">
        <v>3</v>
      </c>
      <c r="BQ55" s="40">
        <f>BP47-BO55</f>
        <v>16</v>
      </c>
      <c r="BR55" s="41">
        <f t="shared" si="103"/>
        <v>1</v>
      </c>
      <c r="BS55" s="42">
        <f t="shared" si="104"/>
        <v>0</v>
      </c>
      <c r="BT55" s="44">
        <f t="shared" si="105"/>
        <v>3</v>
      </c>
      <c r="BU55" s="186"/>
      <c r="BV55" s="97">
        <v>5</v>
      </c>
      <c r="BW55" s="212">
        <v>180</v>
      </c>
      <c r="BX55" s="212">
        <v>226</v>
      </c>
      <c r="BY55" s="213">
        <v>3</v>
      </c>
      <c r="BZ55" s="214">
        <v>5</v>
      </c>
      <c r="CA55" s="173"/>
      <c r="CB55" s="174">
        <v>5</v>
      </c>
      <c r="CC55" s="175"/>
      <c r="CD55" s="176">
        <f t="shared" si="106"/>
        <v>3</v>
      </c>
      <c r="CE55" s="176">
        <f t="shared" si="107"/>
        <v>5</v>
      </c>
      <c r="CF55" s="129">
        <v>4</v>
      </c>
      <c r="CG55" s="40">
        <f>CF47-CE55</f>
        <v>8</v>
      </c>
      <c r="CH55" s="41">
        <f t="shared" si="108"/>
        <v>1</v>
      </c>
      <c r="CI55" s="42">
        <f t="shared" si="109"/>
        <v>-1</v>
      </c>
      <c r="CJ55" s="130">
        <f t="shared" si="110"/>
        <v>2</v>
      </c>
      <c r="CK55" s="185"/>
      <c r="CL55" s="177">
        <f t="shared" si="111"/>
        <v>3</v>
      </c>
      <c r="CM55" s="177">
        <f t="shared" si="112"/>
        <v>5</v>
      </c>
      <c r="CN55" s="129">
        <v>4</v>
      </c>
      <c r="CO55" s="40">
        <f>CN47-CM55</f>
        <v>11</v>
      </c>
      <c r="CP55" s="41">
        <f t="shared" si="113"/>
        <v>1</v>
      </c>
      <c r="CQ55" s="42">
        <f t="shared" si="114"/>
        <v>-1</v>
      </c>
      <c r="CR55" s="44">
        <f t="shared" si="115"/>
        <v>2</v>
      </c>
      <c r="CS55" s="188"/>
    </row>
    <row r="56" spans="1:97" s="189" customFormat="1" ht="16.149999999999999" customHeight="1">
      <c r="A56" s="184"/>
      <c r="B56" s="97">
        <v>6</v>
      </c>
      <c r="C56" s="212">
        <v>504</v>
      </c>
      <c r="D56" s="212">
        <v>359</v>
      </c>
      <c r="E56" s="213">
        <v>5</v>
      </c>
      <c r="F56" s="214">
        <v>13</v>
      </c>
      <c r="G56" s="173"/>
      <c r="H56" s="174">
        <v>6</v>
      </c>
      <c r="I56" s="175"/>
      <c r="J56" s="176">
        <f t="shared" si="76"/>
        <v>5</v>
      </c>
      <c r="K56" s="176">
        <f t="shared" si="77"/>
        <v>13</v>
      </c>
      <c r="L56" s="129">
        <v>6</v>
      </c>
      <c r="M56" s="40">
        <f>L47-K56</f>
        <v>8</v>
      </c>
      <c r="N56" s="41">
        <f t="shared" si="78"/>
        <v>1</v>
      </c>
      <c r="O56" s="42">
        <f t="shared" si="79"/>
        <v>-1</v>
      </c>
      <c r="P56" s="130">
        <f t="shared" si="80"/>
        <v>2</v>
      </c>
      <c r="Q56" s="185"/>
      <c r="R56" s="177">
        <f t="shared" si="81"/>
        <v>5</v>
      </c>
      <c r="S56" s="177">
        <f t="shared" si="82"/>
        <v>13</v>
      </c>
      <c r="T56" s="129">
        <v>7</v>
      </c>
      <c r="U56" s="40">
        <f>T47-S56</f>
        <v>-1</v>
      </c>
      <c r="V56" s="41">
        <f t="shared" si="83"/>
        <v>0</v>
      </c>
      <c r="W56" s="42">
        <f t="shared" si="84"/>
        <v>-2</v>
      </c>
      <c r="X56" s="44">
        <f t="shared" si="85"/>
        <v>0</v>
      </c>
      <c r="Y56" s="186"/>
      <c r="Z56" s="97">
        <v>6</v>
      </c>
      <c r="AA56" s="212">
        <v>504</v>
      </c>
      <c r="AB56" s="212">
        <v>359</v>
      </c>
      <c r="AC56" s="213">
        <v>5</v>
      </c>
      <c r="AD56" s="214">
        <v>13</v>
      </c>
      <c r="AE56" s="173"/>
      <c r="AF56" s="174">
        <v>6</v>
      </c>
      <c r="AG56" s="175"/>
      <c r="AH56" s="176">
        <f t="shared" si="86"/>
        <v>5</v>
      </c>
      <c r="AI56" s="176">
        <f t="shared" si="87"/>
        <v>13</v>
      </c>
      <c r="AJ56" s="129">
        <v>5</v>
      </c>
      <c r="AK56" s="40">
        <f>AJ47-AI56</f>
        <v>8</v>
      </c>
      <c r="AL56" s="41">
        <f t="shared" si="88"/>
        <v>1</v>
      </c>
      <c r="AM56" s="42">
        <f t="shared" si="89"/>
        <v>0</v>
      </c>
      <c r="AN56" s="130">
        <f t="shared" si="90"/>
        <v>3</v>
      </c>
      <c r="AO56" s="185"/>
      <c r="AP56" s="177">
        <f t="shared" si="91"/>
        <v>5</v>
      </c>
      <c r="AQ56" s="177">
        <f t="shared" si="92"/>
        <v>13</v>
      </c>
      <c r="AR56" s="129">
        <v>5</v>
      </c>
      <c r="AS56" s="40">
        <f>AR47-AQ56</f>
        <v>3</v>
      </c>
      <c r="AT56" s="41">
        <f t="shared" si="93"/>
        <v>1</v>
      </c>
      <c r="AU56" s="42">
        <f t="shared" si="94"/>
        <v>0</v>
      </c>
      <c r="AV56" s="44">
        <f t="shared" si="95"/>
        <v>3</v>
      </c>
      <c r="AW56" s="187"/>
      <c r="AX56" s="97">
        <v>6</v>
      </c>
      <c r="AY56" s="212">
        <v>504</v>
      </c>
      <c r="AZ56" s="212">
        <v>359</v>
      </c>
      <c r="BA56" s="213">
        <v>5</v>
      </c>
      <c r="BB56" s="214">
        <v>13</v>
      </c>
      <c r="BC56" s="173"/>
      <c r="BD56" s="174">
        <v>6</v>
      </c>
      <c r="BE56" s="175"/>
      <c r="BF56" s="176">
        <f t="shared" si="96"/>
        <v>5</v>
      </c>
      <c r="BG56" s="176">
        <f t="shared" si="97"/>
        <v>13</v>
      </c>
      <c r="BH56" s="129">
        <v>7</v>
      </c>
      <c r="BI56" s="40">
        <f>BH47-BG56</f>
        <v>15</v>
      </c>
      <c r="BJ56" s="41">
        <f t="shared" si="98"/>
        <v>1</v>
      </c>
      <c r="BK56" s="42">
        <f t="shared" si="99"/>
        <v>-2</v>
      </c>
      <c r="BL56" s="130">
        <f t="shared" si="100"/>
        <v>1</v>
      </c>
      <c r="BM56" s="185"/>
      <c r="BN56" s="177">
        <f t="shared" si="101"/>
        <v>5</v>
      </c>
      <c r="BO56" s="177">
        <f t="shared" si="102"/>
        <v>13</v>
      </c>
      <c r="BP56" s="129">
        <v>6</v>
      </c>
      <c r="BQ56" s="40">
        <f>BP47-BO56</f>
        <v>8</v>
      </c>
      <c r="BR56" s="41">
        <f t="shared" si="103"/>
        <v>1</v>
      </c>
      <c r="BS56" s="42">
        <f t="shared" si="104"/>
        <v>-1</v>
      </c>
      <c r="BT56" s="44">
        <f t="shared" si="105"/>
        <v>2</v>
      </c>
      <c r="BU56" s="186"/>
      <c r="BV56" s="97">
        <v>6</v>
      </c>
      <c r="BW56" s="212">
        <v>504</v>
      </c>
      <c r="BX56" s="212">
        <v>359</v>
      </c>
      <c r="BY56" s="213">
        <v>5</v>
      </c>
      <c r="BZ56" s="214">
        <v>13</v>
      </c>
      <c r="CA56" s="173"/>
      <c r="CB56" s="174">
        <v>6</v>
      </c>
      <c r="CC56" s="175"/>
      <c r="CD56" s="176">
        <f t="shared" si="106"/>
        <v>5</v>
      </c>
      <c r="CE56" s="176">
        <f t="shared" si="107"/>
        <v>13</v>
      </c>
      <c r="CF56" s="248">
        <v>4</v>
      </c>
      <c r="CG56" s="40">
        <f>CF47-CE56</f>
        <v>0</v>
      </c>
      <c r="CH56" s="41">
        <f t="shared" si="108"/>
        <v>1</v>
      </c>
      <c r="CI56" s="42">
        <f t="shared" si="109"/>
        <v>1</v>
      </c>
      <c r="CJ56" s="130">
        <f t="shared" si="110"/>
        <v>4</v>
      </c>
      <c r="CK56" s="185"/>
      <c r="CL56" s="177">
        <f t="shared" si="111"/>
        <v>5</v>
      </c>
      <c r="CM56" s="177">
        <f t="shared" si="112"/>
        <v>13</v>
      </c>
      <c r="CN56" s="129">
        <v>5</v>
      </c>
      <c r="CO56" s="40">
        <f>CN47-CM56</f>
        <v>3</v>
      </c>
      <c r="CP56" s="41">
        <f t="shared" si="113"/>
        <v>1</v>
      </c>
      <c r="CQ56" s="42">
        <f t="shared" si="114"/>
        <v>0</v>
      </c>
      <c r="CR56" s="44">
        <f t="shared" si="115"/>
        <v>3</v>
      </c>
      <c r="CS56" s="188"/>
    </row>
    <row r="57" spans="1:97" s="189" customFormat="1" ht="16.149999999999999" customHeight="1">
      <c r="A57" s="184"/>
      <c r="B57" s="97">
        <v>7</v>
      </c>
      <c r="C57" s="212">
        <v>436</v>
      </c>
      <c r="D57" s="212">
        <v>383</v>
      </c>
      <c r="E57" s="213">
        <v>4</v>
      </c>
      <c r="F57" s="214">
        <v>1</v>
      </c>
      <c r="G57" s="173"/>
      <c r="H57" s="174">
        <v>7</v>
      </c>
      <c r="I57" s="175"/>
      <c r="J57" s="176">
        <f t="shared" si="76"/>
        <v>4</v>
      </c>
      <c r="K57" s="176">
        <f t="shared" si="77"/>
        <v>1</v>
      </c>
      <c r="L57" s="129">
        <v>8</v>
      </c>
      <c r="M57" s="40">
        <f>L47-K57</f>
        <v>20</v>
      </c>
      <c r="N57" s="41">
        <f t="shared" si="78"/>
        <v>2</v>
      </c>
      <c r="O57" s="42">
        <f t="shared" si="79"/>
        <v>-4</v>
      </c>
      <c r="P57" s="130">
        <f t="shared" si="80"/>
        <v>0</v>
      </c>
      <c r="Q57" s="185"/>
      <c r="R57" s="177">
        <f t="shared" si="81"/>
        <v>4</v>
      </c>
      <c r="S57" s="177">
        <f t="shared" si="82"/>
        <v>1</v>
      </c>
      <c r="T57" s="129">
        <v>5</v>
      </c>
      <c r="U57" s="40">
        <f>T47-S57</f>
        <v>11</v>
      </c>
      <c r="V57" s="41">
        <f t="shared" si="83"/>
        <v>1</v>
      </c>
      <c r="W57" s="42">
        <f t="shared" si="84"/>
        <v>-1</v>
      </c>
      <c r="X57" s="44">
        <f t="shared" si="85"/>
        <v>2</v>
      </c>
      <c r="Y57" s="186"/>
      <c r="Z57" s="97">
        <v>7</v>
      </c>
      <c r="AA57" s="212">
        <v>436</v>
      </c>
      <c r="AB57" s="212">
        <v>383</v>
      </c>
      <c r="AC57" s="213">
        <v>4</v>
      </c>
      <c r="AD57" s="214">
        <v>1</v>
      </c>
      <c r="AE57" s="173"/>
      <c r="AF57" s="174">
        <v>7</v>
      </c>
      <c r="AG57" s="175"/>
      <c r="AH57" s="176">
        <f t="shared" si="86"/>
        <v>4</v>
      </c>
      <c r="AI57" s="176">
        <f t="shared" si="87"/>
        <v>1</v>
      </c>
      <c r="AJ57" s="129">
        <v>6</v>
      </c>
      <c r="AK57" s="40">
        <f>AJ47-AI57</f>
        <v>20</v>
      </c>
      <c r="AL57" s="41">
        <f t="shared" si="88"/>
        <v>2</v>
      </c>
      <c r="AM57" s="42">
        <f t="shared" si="89"/>
        <v>-2</v>
      </c>
      <c r="AN57" s="130">
        <f t="shared" si="90"/>
        <v>2</v>
      </c>
      <c r="AO57" s="185"/>
      <c r="AP57" s="177">
        <f t="shared" si="91"/>
        <v>4</v>
      </c>
      <c r="AQ57" s="177">
        <f t="shared" si="92"/>
        <v>1</v>
      </c>
      <c r="AR57" s="129">
        <v>7</v>
      </c>
      <c r="AS57" s="40">
        <f>AR47-AQ57</f>
        <v>15</v>
      </c>
      <c r="AT57" s="41">
        <f t="shared" si="93"/>
        <v>1</v>
      </c>
      <c r="AU57" s="42">
        <f t="shared" si="94"/>
        <v>-3</v>
      </c>
      <c r="AV57" s="44">
        <f t="shared" si="95"/>
        <v>0</v>
      </c>
      <c r="AW57" s="187"/>
      <c r="AX57" s="97">
        <v>7</v>
      </c>
      <c r="AY57" s="212">
        <v>436</v>
      </c>
      <c r="AZ57" s="212">
        <v>383</v>
      </c>
      <c r="BA57" s="213">
        <v>4</v>
      </c>
      <c r="BB57" s="214">
        <v>1</v>
      </c>
      <c r="BC57" s="173"/>
      <c r="BD57" s="174">
        <v>7</v>
      </c>
      <c r="BE57" s="175"/>
      <c r="BF57" s="176">
        <f t="shared" si="96"/>
        <v>4</v>
      </c>
      <c r="BG57" s="176">
        <f t="shared" si="97"/>
        <v>1</v>
      </c>
      <c r="BH57" s="129">
        <v>7</v>
      </c>
      <c r="BI57" s="40">
        <f>BH47-BG57</f>
        <v>27</v>
      </c>
      <c r="BJ57" s="41">
        <f t="shared" si="98"/>
        <v>2</v>
      </c>
      <c r="BK57" s="42">
        <f t="shared" si="99"/>
        <v>-3</v>
      </c>
      <c r="BL57" s="130">
        <f t="shared" si="100"/>
        <v>1</v>
      </c>
      <c r="BM57" s="185"/>
      <c r="BN57" s="177">
        <f t="shared" si="101"/>
        <v>4</v>
      </c>
      <c r="BO57" s="177">
        <f t="shared" si="102"/>
        <v>1</v>
      </c>
      <c r="BP57" s="129">
        <v>8</v>
      </c>
      <c r="BQ57" s="40">
        <f>BP47-BO57</f>
        <v>20</v>
      </c>
      <c r="BR57" s="41">
        <f t="shared" si="103"/>
        <v>2</v>
      </c>
      <c r="BS57" s="42">
        <f t="shared" si="104"/>
        <v>-4</v>
      </c>
      <c r="BT57" s="44">
        <f t="shared" si="105"/>
        <v>0</v>
      </c>
      <c r="BU57" s="186"/>
      <c r="BV57" s="97">
        <v>7</v>
      </c>
      <c r="BW57" s="212">
        <v>436</v>
      </c>
      <c r="BX57" s="212">
        <v>383</v>
      </c>
      <c r="BY57" s="213">
        <v>4</v>
      </c>
      <c r="BZ57" s="214">
        <v>1</v>
      </c>
      <c r="CA57" s="173"/>
      <c r="CB57" s="174">
        <v>7</v>
      </c>
      <c r="CC57" s="175"/>
      <c r="CD57" s="176">
        <f t="shared" si="106"/>
        <v>4</v>
      </c>
      <c r="CE57" s="176">
        <f t="shared" si="107"/>
        <v>1</v>
      </c>
      <c r="CF57" s="129">
        <v>5</v>
      </c>
      <c r="CG57" s="40">
        <f>CF47-CE57</f>
        <v>12</v>
      </c>
      <c r="CH57" s="41">
        <f t="shared" si="108"/>
        <v>1</v>
      </c>
      <c r="CI57" s="42">
        <f t="shared" si="109"/>
        <v>-1</v>
      </c>
      <c r="CJ57" s="130">
        <f t="shared" si="110"/>
        <v>2</v>
      </c>
      <c r="CK57" s="185"/>
      <c r="CL57" s="177">
        <f t="shared" si="111"/>
        <v>4</v>
      </c>
      <c r="CM57" s="177">
        <f t="shared" si="112"/>
        <v>1</v>
      </c>
      <c r="CN57" s="129">
        <v>4</v>
      </c>
      <c r="CO57" s="40">
        <f>CN47-CM57</f>
        <v>15</v>
      </c>
      <c r="CP57" s="41">
        <f t="shared" si="113"/>
        <v>1</v>
      </c>
      <c r="CQ57" s="42">
        <f t="shared" si="114"/>
        <v>0</v>
      </c>
      <c r="CR57" s="44">
        <f t="shared" si="115"/>
        <v>3</v>
      </c>
      <c r="CS57" s="188"/>
    </row>
    <row r="58" spans="1:97" s="189" customFormat="1" ht="16.149999999999999" customHeight="1">
      <c r="A58" s="184"/>
      <c r="B58" s="97">
        <v>8</v>
      </c>
      <c r="C58" s="212">
        <v>459</v>
      </c>
      <c r="D58" s="212">
        <v>178</v>
      </c>
      <c r="E58" s="213">
        <v>5</v>
      </c>
      <c r="F58" s="214">
        <v>17</v>
      </c>
      <c r="G58" s="173"/>
      <c r="H58" s="174">
        <v>8</v>
      </c>
      <c r="I58" s="175"/>
      <c r="J58" s="176">
        <f t="shared" si="76"/>
        <v>5</v>
      </c>
      <c r="K58" s="176">
        <f t="shared" si="77"/>
        <v>17</v>
      </c>
      <c r="L58" s="129">
        <v>6</v>
      </c>
      <c r="M58" s="40">
        <f>L47-K58</f>
        <v>4</v>
      </c>
      <c r="N58" s="41">
        <f t="shared" si="78"/>
        <v>1</v>
      </c>
      <c r="O58" s="42">
        <f t="shared" si="79"/>
        <v>-1</v>
      </c>
      <c r="P58" s="130">
        <f t="shared" si="80"/>
        <v>2</v>
      </c>
      <c r="Q58" s="185"/>
      <c r="R58" s="177">
        <f t="shared" si="81"/>
        <v>5</v>
      </c>
      <c r="S58" s="177">
        <f t="shared" si="82"/>
        <v>17</v>
      </c>
      <c r="T58" s="129">
        <v>5</v>
      </c>
      <c r="U58" s="40">
        <f>T47-S58</f>
        <v>-5</v>
      </c>
      <c r="V58" s="41">
        <f t="shared" si="83"/>
        <v>0</v>
      </c>
      <c r="W58" s="42">
        <f t="shared" si="84"/>
        <v>0</v>
      </c>
      <c r="X58" s="44">
        <f t="shared" si="85"/>
        <v>2</v>
      </c>
      <c r="Y58" s="186"/>
      <c r="Z58" s="97">
        <v>8</v>
      </c>
      <c r="AA58" s="212">
        <v>459</v>
      </c>
      <c r="AB58" s="212">
        <v>178</v>
      </c>
      <c r="AC58" s="213">
        <v>5</v>
      </c>
      <c r="AD58" s="214">
        <v>17</v>
      </c>
      <c r="AE58" s="173"/>
      <c r="AF58" s="174">
        <v>8</v>
      </c>
      <c r="AG58" s="175"/>
      <c r="AH58" s="176">
        <f t="shared" si="86"/>
        <v>5</v>
      </c>
      <c r="AI58" s="176">
        <f t="shared" si="87"/>
        <v>17</v>
      </c>
      <c r="AJ58" s="129">
        <v>8</v>
      </c>
      <c r="AK58" s="40">
        <f>AJ47-AI58</f>
        <v>4</v>
      </c>
      <c r="AL58" s="41">
        <f t="shared" si="88"/>
        <v>1</v>
      </c>
      <c r="AM58" s="42">
        <f t="shared" si="89"/>
        <v>-3</v>
      </c>
      <c r="AN58" s="130">
        <f t="shared" si="90"/>
        <v>0</v>
      </c>
      <c r="AO58" s="185"/>
      <c r="AP58" s="177">
        <f t="shared" si="91"/>
        <v>5</v>
      </c>
      <c r="AQ58" s="177">
        <f t="shared" si="92"/>
        <v>17</v>
      </c>
      <c r="AR58" s="129">
        <v>5</v>
      </c>
      <c r="AS58" s="40">
        <f>AR47-AQ58</f>
        <v>-1</v>
      </c>
      <c r="AT58" s="41">
        <f t="shared" si="93"/>
        <v>0</v>
      </c>
      <c r="AU58" s="42">
        <f t="shared" si="94"/>
        <v>0</v>
      </c>
      <c r="AV58" s="44">
        <f t="shared" si="95"/>
        <v>2</v>
      </c>
      <c r="AW58" s="187"/>
      <c r="AX58" s="97">
        <v>8</v>
      </c>
      <c r="AY58" s="212">
        <v>459</v>
      </c>
      <c r="AZ58" s="212">
        <v>178</v>
      </c>
      <c r="BA58" s="213">
        <v>5</v>
      </c>
      <c r="BB58" s="214">
        <v>17</v>
      </c>
      <c r="BC58" s="173"/>
      <c r="BD58" s="174">
        <v>8</v>
      </c>
      <c r="BE58" s="175"/>
      <c r="BF58" s="176">
        <f t="shared" si="96"/>
        <v>5</v>
      </c>
      <c r="BG58" s="176">
        <f t="shared" si="97"/>
        <v>17</v>
      </c>
      <c r="BH58" s="129">
        <v>8</v>
      </c>
      <c r="BI58" s="40">
        <f>BH47-BG58</f>
        <v>11</v>
      </c>
      <c r="BJ58" s="41">
        <f t="shared" si="98"/>
        <v>1</v>
      </c>
      <c r="BK58" s="42">
        <f t="shared" si="99"/>
        <v>-3</v>
      </c>
      <c r="BL58" s="130">
        <f t="shared" si="100"/>
        <v>0</v>
      </c>
      <c r="BM58" s="185"/>
      <c r="BN58" s="177">
        <f t="shared" si="101"/>
        <v>5</v>
      </c>
      <c r="BO58" s="177">
        <f t="shared" si="102"/>
        <v>17</v>
      </c>
      <c r="BP58" s="129">
        <v>8</v>
      </c>
      <c r="BQ58" s="40">
        <f>BP47-BO58</f>
        <v>4</v>
      </c>
      <c r="BR58" s="41">
        <f t="shared" si="103"/>
        <v>1</v>
      </c>
      <c r="BS58" s="42">
        <f t="shared" si="104"/>
        <v>-3</v>
      </c>
      <c r="BT58" s="44">
        <f t="shared" si="105"/>
        <v>0</v>
      </c>
      <c r="BU58" s="186"/>
      <c r="BV58" s="97">
        <v>8</v>
      </c>
      <c r="BW58" s="212">
        <v>459</v>
      </c>
      <c r="BX58" s="212">
        <v>178</v>
      </c>
      <c r="BY58" s="213">
        <v>5</v>
      </c>
      <c r="BZ58" s="214">
        <v>17</v>
      </c>
      <c r="CA58" s="173"/>
      <c r="CB58" s="174">
        <v>8</v>
      </c>
      <c r="CC58" s="175"/>
      <c r="CD58" s="176">
        <f t="shared" si="106"/>
        <v>5</v>
      </c>
      <c r="CE58" s="176">
        <f t="shared" si="107"/>
        <v>17</v>
      </c>
      <c r="CF58" s="129">
        <v>5</v>
      </c>
      <c r="CG58" s="40">
        <f>CF47-CE58</f>
        <v>-4</v>
      </c>
      <c r="CH58" s="41">
        <f t="shared" si="108"/>
        <v>0</v>
      </c>
      <c r="CI58" s="42">
        <f t="shared" si="109"/>
        <v>0</v>
      </c>
      <c r="CJ58" s="130">
        <f t="shared" si="110"/>
        <v>2</v>
      </c>
      <c r="CK58" s="185"/>
      <c r="CL58" s="177">
        <f t="shared" si="111"/>
        <v>5</v>
      </c>
      <c r="CM58" s="177">
        <f t="shared" si="112"/>
        <v>17</v>
      </c>
      <c r="CN58" s="129">
        <v>8</v>
      </c>
      <c r="CO58" s="40">
        <f>CN47-CM58</f>
        <v>-1</v>
      </c>
      <c r="CP58" s="41">
        <f t="shared" si="113"/>
        <v>0</v>
      </c>
      <c r="CQ58" s="42">
        <f t="shared" si="114"/>
        <v>-3</v>
      </c>
      <c r="CR58" s="44">
        <f t="shared" si="115"/>
        <v>0</v>
      </c>
      <c r="CS58" s="188"/>
    </row>
    <row r="59" spans="1:97" s="189" customFormat="1" ht="16.149999999999999" customHeight="1">
      <c r="A59" s="184"/>
      <c r="B59" s="97">
        <v>9</v>
      </c>
      <c r="C59" s="212">
        <v>291</v>
      </c>
      <c r="D59" s="212">
        <v>310</v>
      </c>
      <c r="E59" s="213">
        <v>4</v>
      </c>
      <c r="F59" s="214">
        <v>11</v>
      </c>
      <c r="G59" s="173"/>
      <c r="H59" s="174">
        <v>9</v>
      </c>
      <c r="I59" s="175"/>
      <c r="J59" s="176">
        <f t="shared" si="76"/>
        <v>4</v>
      </c>
      <c r="K59" s="176">
        <f t="shared" si="77"/>
        <v>11</v>
      </c>
      <c r="L59" s="129">
        <v>5</v>
      </c>
      <c r="M59" s="40">
        <f>L47-K59</f>
        <v>10</v>
      </c>
      <c r="N59" s="41">
        <f t="shared" si="78"/>
        <v>1</v>
      </c>
      <c r="O59" s="42">
        <f t="shared" si="79"/>
        <v>-1</v>
      </c>
      <c r="P59" s="130">
        <f t="shared" si="80"/>
        <v>2</v>
      </c>
      <c r="Q59" s="185"/>
      <c r="R59" s="177">
        <f t="shared" si="81"/>
        <v>4</v>
      </c>
      <c r="S59" s="177">
        <f t="shared" si="82"/>
        <v>11</v>
      </c>
      <c r="T59" s="129">
        <v>5</v>
      </c>
      <c r="U59" s="40">
        <f>T47-S59</f>
        <v>1</v>
      </c>
      <c r="V59" s="41">
        <f t="shared" si="83"/>
        <v>1</v>
      </c>
      <c r="W59" s="42">
        <f t="shared" si="84"/>
        <v>-1</v>
      </c>
      <c r="X59" s="44">
        <f t="shared" si="85"/>
        <v>2</v>
      </c>
      <c r="Y59" s="186"/>
      <c r="Z59" s="97">
        <v>9</v>
      </c>
      <c r="AA59" s="212">
        <v>291</v>
      </c>
      <c r="AB59" s="212">
        <v>310</v>
      </c>
      <c r="AC59" s="213">
        <v>4</v>
      </c>
      <c r="AD59" s="214">
        <v>11</v>
      </c>
      <c r="AE59" s="173"/>
      <c r="AF59" s="174">
        <v>9</v>
      </c>
      <c r="AG59" s="175"/>
      <c r="AH59" s="176">
        <f t="shared" si="86"/>
        <v>4</v>
      </c>
      <c r="AI59" s="176">
        <f t="shared" si="87"/>
        <v>11</v>
      </c>
      <c r="AJ59" s="129">
        <v>5</v>
      </c>
      <c r="AK59" s="40">
        <f>AJ47-AI59</f>
        <v>10</v>
      </c>
      <c r="AL59" s="41">
        <f t="shared" si="88"/>
        <v>1</v>
      </c>
      <c r="AM59" s="42">
        <f t="shared" si="89"/>
        <v>-1</v>
      </c>
      <c r="AN59" s="130">
        <f t="shared" si="90"/>
        <v>2</v>
      </c>
      <c r="AO59" s="185"/>
      <c r="AP59" s="177">
        <f t="shared" si="91"/>
        <v>4</v>
      </c>
      <c r="AQ59" s="177">
        <f t="shared" si="92"/>
        <v>11</v>
      </c>
      <c r="AR59" s="129">
        <v>5</v>
      </c>
      <c r="AS59" s="40">
        <f>AR47-AQ59</f>
        <v>5</v>
      </c>
      <c r="AT59" s="41">
        <f t="shared" si="93"/>
        <v>1</v>
      </c>
      <c r="AU59" s="42">
        <f t="shared" si="94"/>
        <v>-1</v>
      </c>
      <c r="AV59" s="44">
        <f t="shared" si="95"/>
        <v>2</v>
      </c>
      <c r="AW59" s="187"/>
      <c r="AX59" s="97">
        <v>9</v>
      </c>
      <c r="AY59" s="212">
        <v>291</v>
      </c>
      <c r="AZ59" s="212">
        <v>310</v>
      </c>
      <c r="BA59" s="213">
        <v>4</v>
      </c>
      <c r="BB59" s="214">
        <v>11</v>
      </c>
      <c r="BC59" s="173"/>
      <c r="BD59" s="174">
        <v>9</v>
      </c>
      <c r="BE59" s="175"/>
      <c r="BF59" s="176">
        <f t="shared" si="96"/>
        <v>4</v>
      </c>
      <c r="BG59" s="176">
        <f t="shared" si="97"/>
        <v>11</v>
      </c>
      <c r="BH59" s="129">
        <v>5</v>
      </c>
      <c r="BI59" s="40">
        <f>BH47-BG59</f>
        <v>17</v>
      </c>
      <c r="BJ59" s="41">
        <f t="shared" si="98"/>
        <v>1</v>
      </c>
      <c r="BK59" s="42">
        <f t="shared" si="99"/>
        <v>-1</v>
      </c>
      <c r="BL59" s="130">
        <f t="shared" si="100"/>
        <v>2</v>
      </c>
      <c r="BM59" s="185"/>
      <c r="BN59" s="177">
        <f t="shared" si="101"/>
        <v>4</v>
      </c>
      <c r="BO59" s="177">
        <f t="shared" si="102"/>
        <v>11</v>
      </c>
      <c r="BP59" s="129">
        <v>4</v>
      </c>
      <c r="BQ59" s="40">
        <f>BP47-BO59</f>
        <v>10</v>
      </c>
      <c r="BR59" s="41">
        <f t="shared" si="103"/>
        <v>1</v>
      </c>
      <c r="BS59" s="42">
        <f t="shared" si="104"/>
        <v>0</v>
      </c>
      <c r="BT59" s="44">
        <f t="shared" si="105"/>
        <v>3</v>
      </c>
      <c r="BU59" s="186"/>
      <c r="BV59" s="97">
        <v>9</v>
      </c>
      <c r="BW59" s="212">
        <v>291</v>
      </c>
      <c r="BX59" s="212">
        <v>310</v>
      </c>
      <c r="BY59" s="213">
        <v>4</v>
      </c>
      <c r="BZ59" s="214">
        <v>11</v>
      </c>
      <c r="CA59" s="173"/>
      <c r="CB59" s="174">
        <v>9</v>
      </c>
      <c r="CC59" s="175"/>
      <c r="CD59" s="176">
        <f t="shared" si="106"/>
        <v>4</v>
      </c>
      <c r="CE59" s="176">
        <f t="shared" si="107"/>
        <v>11</v>
      </c>
      <c r="CF59" s="129">
        <v>4</v>
      </c>
      <c r="CG59" s="40">
        <f>CF47-CE59</f>
        <v>2</v>
      </c>
      <c r="CH59" s="41">
        <f t="shared" si="108"/>
        <v>1</v>
      </c>
      <c r="CI59" s="42">
        <f t="shared" si="109"/>
        <v>0</v>
      </c>
      <c r="CJ59" s="130">
        <f t="shared" si="110"/>
        <v>3</v>
      </c>
      <c r="CK59" s="185"/>
      <c r="CL59" s="177">
        <f t="shared" si="111"/>
        <v>4</v>
      </c>
      <c r="CM59" s="177">
        <f t="shared" si="112"/>
        <v>11</v>
      </c>
      <c r="CN59" s="129">
        <v>5</v>
      </c>
      <c r="CO59" s="40">
        <f>CN47-CM59</f>
        <v>5</v>
      </c>
      <c r="CP59" s="41">
        <f t="shared" si="113"/>
        <v>1</v>
      </c>
      <c r="CQ59" s="42">
        <f t="shared" si="114"/>
        <v>-1</v>
      </c>
      <c r="CR59" s="44">
        <f t="shared" si="115"/>
        <v>2</v>
      </c>
      <c r="CS59" s="188"/>
    </row>
    <row r="60" spans="1:97" s="189" customFormat="1" ht="4.95" customHeight="1" thickBot="1">
      <c r="A60" s="184"/>
      <c r="B60" s="45"/>
      <c r="C60" s="47"/>
      <c r="D60" s="47"/>
      <c r="E60" s="47"/>
      <c r="F60" s="215"/>
      <c r="G60" s="173"/>
      <c r="H60" s="178"/>
      <c r="I60" s="178"/>
      <c r="J60" s="179"/>
      <c r="K60" s="179"/>
      <c r="L60" s="202"/>
      <c r="M60" s="49"/>
      <c r="N60" s="49"/>
      <c r="O60" s="49"/>
      <c r="P60" s="50"/>
      <c r="Q60" s="190"/>
      <c r="R60" s="180"/>
      <c r="S60" s="180"/>
      <c r="T60" s="202"/>
      <c r="U60" s="49"/>
      <c r="V60" s="49"/>
      <c r="W60" s="49"/>
      <c r="X60" s="51"/>
      <c r="Y60" s="186"/>
      <c r="Z60" s="45"/>
      <c r="AA60" s="47"/>
      <c r="AB60" s="47"/>
      <c r="AC60" s="47"/>
      <c r="AD60" s="215"/>
      <c r="AE60" s="173"/>
      <c r="AF60" s="178"/>
      <c r="AG60" s="178"/>
      <c r="AH60" s="179"/>
      <c r="AI60" s="179"/>
      <c r="AJ60" s="202"/>
      <c r="AK60" s="49"/>
      <c r="AL60" s="49"/>
      <c r="AM60" s="49"/>
      <c r="AN60" s="50"/>
      <c r="AO60" s="190"/>
      <c r="AP60" s="180"/>
      <c r="AQ60" s="180"/>
      <c r="AR60" s="202"/>
      <c r="AS60" s="49"/>
      <c r="AT60" s="49"/>
      <c r="AU60" s="49"/>
      <c r="AV60" s="51"/>
      <c r="AW60" s="187"/>
      <c r="AX60" s="45"/>
      <c r="AY60" s="47"/>
      <c r="AZ60" s="47"/>
      <c r="BA60" s="47"/>
      <c r="BB60" s="215"/>
      <c r="BC60" s="173"/>
      <c r="BD60" s="178"/>
      <c r="BE60" s="178"/>
      <c r="BF60" s="179"/>
      <c r="BG60" s="179"/>
      <c r="BH60" s="202"/>
      <c r="BI60" s="49"/>
      <c r="BJ60" s="49"/>
      <c r="BK60" s="49"/>
      <c r="BL60" s="50"/>
      <c r="BM60" s="190"/>
      <c r="BN60" s="180"/>
      <c r="BO60" s="180"/>
      <c r="BP60" s="202"/>
      <c r="BQ60" s="49"/>
      <c r="BR60" s="49"/>
      <c r="BS60" s="49"/>
      <c r="BT60" s="51"/>
      <c r="BU60" s="186"/>
      <c r="BV60" s="45"/>
      <c r="BW60" s="47"/>
      <c r="BX60" s="47"/>
      <c r="BY60" s="47"/>
      <c r="BZ60" s="215"/>
      <c r="CA60" s="173"/>
      <c r="CB60" s="178"/>
      <c r="CC60" s="178"/>
      <c r="CD60" s="179"/>
      <c r="CE60" s="179"/>
      <c r="CF60" s="202"/>
      <c r="CG60" s="49"/>
      <c r="CH60" s="49"/>
      <c r="CI60" s="49"/>
      <c r="CJ60" s="50"/>
      <c r="CK60" s="190"/>
      <c r="CL60" s="180"/>
      <c r="CM60" s="180"/>
      <c r="CN60" s="202"/>
      <c r="CO60" s="49"/>
      <c r="CP60" s="49"/>
      <c r="CQ60" s="49"/>
      <c r="CR60" s="51"/>
      <c r="CS60" s="188"/>
    </row>
    <row r="61" spans="1:97" s="189" customFormat="1" ht="14.95" customHeight="1" thickBot="1">
      <c r="A61" s="184"/>
      <c r="B61" s="97" t="s">
        <v>8</v>
      </c>
      <c r="C61" s="216">
        <f>SUM(C51:C59)</f>
        <v>3165</v>
      </c>
      <c r="D61" s="216">
        <f>SUM(D51:D59)</f>
        <v>2958</v>
      </c>
      <c r="E61" s="21">
        <f>SUM(E51:E59)</f>
        <v>36</v>
      </c>
      <c r="F61" s="217" t="s">
        <v>8</v>
      </c>
      <c r="G61" s="173"/>
      <c r="H61" s="181" t="s">
        <v>9</v>
      </c>
      <c r="I61" s="175"/>
      <c r="J61" s="176"/>
      <c r="K61" s="176"/>
      <c r="L61" s="203">
        <f>SUM(L51:L59)</f>
        <v>46</v>
      </c>
      <c r="M61" s="53"/>
      <c r="N61" s="54"/>
      <c r="O61" s="55"/>
      <c r="P61" s="52">
        <f>SUM(P51:P60)</f>
        <v>19</v>
      </c>
      <c r="Q61" s="185"/>
      <c r="R61" s="177"/>
      <c r="S61" s="177"/>
      <c r="T61" s="203">
        <f>SUM(T51:T59)</f>
        <v>46</v>
      </c>
      <c r="U61" s="53"/>
      <c r="V61" s="54"/>
      <c r="W61" s="55"/>
      <c r="X61" s="52">
        <f>SUM(X51:X60)</f>
        <v>14</v>
      </c>
      <c r="Y61" s="186"/>
      <c r="Z61" s="97" t="s">
        <v>8</v>
      </c>
      <c r="AA61" s="216">
        <f>SUM(AA51:AA59)</f>
        <v>3165</v>
      </c>
      <c r="AB61" s="216">
        <f>SUM(AB51:AB59)</f>
        <v>2958</v>
      </c>
      <c r="AC61" s="21">
        <f>SUM(AC51:AC59)</f>
        <v>36</v>
      </c>
      <c r="AD61" s="217" t="s">
        <v>8</v>
      </c>
      <c r="AE61" s="173"/>
      <c r="AF61" s="181" t="s">
        <v>9</v>
      </c>
      <c r="AG61" s="175"/>
      <c r="AH61" s="176"/>
      <c r="AI61" s="176"/>
      <c r="AJ61" s="203">
        <f>SUM(AJ51:AJ59)</f>
        <v>51</v>
      </c>
      <c r="AK61" s="53"/>
      <c r="AL61" s="54"/>
      <c r="AM61" s="55"/>
      <c r="AN61" s="52">
        <f>SUM(AN51:AN60)</f>
        <v>14</v>
      </c>
      <c r="AO61" s="185"/>
      <c r="AP61" s="177"/>
      <c r="AQ61" s="177"/>
      <c r="AR61" s="203">
        <f>SUM(AR51:AR59)</f>
        <v>45</v>
      </c>
      <c r="AS61" s="53"/>
      <c r="AT61" s="54"/>
      <c r="AU61" s="55"/>
      <c r="AV61" s="52">
        <f>SUM(AV51:AV60)</f>
        <v>17</v>
      </c>
      <c r="AW61" s="187"/>
      <c r="AX61" s="97" t="s">
        <v>8</v>
      </c>
      <c r="AY61" s="216">
        <f>SUM(AY51:AY59)</f>
        <v>3165</v>
      </c>
      <c r="AZ61" s="216">
        <f>SUM(AZ51:AZ59)</f>
        <v>2958</v>
      </c>
      <c r="BA61" s="21">
        <f>SUM(BA51:BA59)</f>
        <v>36</v>
      </c>
      <c r="BB61" s="217" t="s">
        <v>8</v>
      </c>
      <c r="BC61" s="173"/>
      <c r="BD61" s="181" t="s">
        <v>9</v>
      </c>
      <c r="BE61" s="175"/>
      <c r="BF61" s="176"/>
      <c r="BG61" s="176"/>
      <c r="BH61" s="203">
        <f>SUM(BH51:BH59)</f>
        <v>54</v>
      </c>
      <c r="BI61" s="53"/>
      <c r="BJ61" s="54"/>
      <c r="BK61" s="55"/>
      <c r="BL61" s="52">
        <f>SUM(BL51:BL60)</f>
        <v>14</v>
      </c>
      <c r="BM61" s="185"/>
      <c r="BN61" s="177"/>
      <c r="BO61" s="177"/>
      <c r="BP61" s="203">
        <f>SUM(BP51:BP59)</f>
        <v>55</v>
      </c>
      <c r="BQ61" s="53"/>
      <c r="BR61" s="54"/>
      <c r="BS61" s="55"/>
      <c r="BT61" s="52">
        <f>SUM(BT51:BT60)</f>
        <v>10</v>
      </c>
      <c r="BU61" s="186"/>
      <c r="BV61" s="97" t="s">
        <v>8</v>
      </c>
      <c r="BW61" s="216">
        <f>SUM(BW51:BW59)</f>
        <v>3165</v>
      </c>
      <c r="BX61" s="216">
        <f>SUM(BX51:BX59)</f>
        <v>2958</v>
      </c>
      <c r="BY61" s="21">
        <f>SUM(BY51:BY59)</f>
        <v>36</v>
      </c>
      <c r="BZ61" s="217" t="s">
        <v>8</v>
      </c>
      <c r="CA61" s="173"/>
      <c r="CB61" s="181" t="s">
        <v>9</v>
      </c>
      <c r="CC61" s="175"/>
      <c r="CD61" s="176"/>
      <c r="CE61" s="176"/>
      <c r="CF61" s="203">
        <f>SUM(CF51:CF59)</f>
        <v>41</v>
      </c>
      <c r="CG61" s="53"/>
      <c r="CH61" s="54"/>
      <c r="CI61" s="55"/>
      <c r="CJ61" s="52">
        <f>SUM(CJ51:CJ60)</f>
        <v>20</v>
      </c>
      <c r="CK61" s="185"/>
      <c r="CL61" s="177"/>
      <c r="CM61" s="177"/>
      <c r="CN61" s="203">
        <f>SUM(CN51:CN59)</f>
        <v>44</v>
      </c>
      <c r="CO61" s="53"/>
      <c r="CP61" s="54"/>
      <c r="CQ61" s="55"/>
      <c r="CR61" s="52">
        <f>SUM(CR51:CR60)</f>
        <v>19</v>
      </c>
      <c r="CS61" s="188"/>
    </row>
    <row r="62" spans="1:97" s="189" customFormat="1" ht="4.95" customHeight="1">
      <c r="A62" s="184"/>
      <c r="B62" s="45"/>
      <c r="C62" s="47"/>
      <c r="D62" s="47"/>
      <c r="E62" s="47"/>
      <c r="F62" s="215"/>
      <c r="G62" s="173"/>
      <c r="H62" s="178"/>
      <c r="I62" s="178"/>
      <c r="J62" s="179"/>
      <c r="K62" s="179"/>
      <c r="L62" s="204"/>
      <c r="M62" s="56"/>
      <c r="N62" s="56"/>
      <c r="O62" s="56"/>
      <c r="P62" s="57"/>
      <c r="Q62" s="190"/>
      <c r="R62" s="180"/>
      <c r="S62" s="180"/>
      <c r="T62" s="204"/>
      <c r="U62" s="56"/>
      <c r="V62" s="56"/>
      <c r="W62" s="56"/>
      <c r="X62" s="58"/>
      <c r="Y62" s="186"/>
      <c r="Z62" s="45"/>
      <c r="AA62" s="47"/>
      <c r="AB62" s="47"/>
      <c r="AC62" s="47"/>
      <c r="AD62" s="215"/>
      <c r="AE62" s="173"/>
      <c r="AF62" s="178"/>
      <c r="AG62" s="178"/>
      <c r="AH62" s="179"/>
      <c r="AI62" s="179"/>
      <c r="AJ62" s="204"/>
      <c r="AK62" s="56"/>
      <c r="AL62" s="56"/>
      <c r="AM62" s="56"/>
      <c r="AN62" s="57"/>
      <c r="AO62" s="190"/>
      <c r="AP62" s="180"/>
      <c r="AQ62" s="180"/>
      <c r="AR62" s="204"/>
      <c r="AS62" s="56"/>
      <c r="AT62" s="56"/>
      <c r="AU62" s="56"/>
      <c r="AV62" s="58"/>
      <c r="AW62" s="187"/>
      <c r="AX62" s="45"/>
      <c r="AY62" s="47"/>
      <c r="AZ62" s="47"/>
      <c r="BA62" s="47"/>
      <c r="BB62" s="215"/>
      <c r="BC62" s="173"/>
      <c r="BD62" s="178"/>
      <c r="BE62" s="178"/>
      <c r="BF62" s="179"/>
      <c r="BG62" s="179"/>
      <c r="BH62" s="204"/>
      <c r="BI62" s="56"/>
      <c r="BJ62" s="56"/>
      <c r="BK62" s="56"/>
      <c r="BL62" s="57"/>
      <c r="BM62" s="190"/>
      <c r="BN62" s="180"/>
      <c r="BO62" s="180"/>
      <c r="BP62" s="204"/>
      <c r="BQ62" s="56"/>
      <c r="BR62" s="56"/>
      <c r="BS62" s="56"/>
      <c r="BT62" s="58"/>
      <c r="BU62" s="186"/>
      <c r="BV62" s="45"/>
      <c r="BW62" s="47"/>
      <c r="BX62" s="47"/>
      <c r="BY62" s="47"/>
      <c r="BZ62" s="215"/>
      <c r="CA62" s="173"/>
      <c r="CB62" s="178"/>
      <c r="CC62" s="178"/>
      <c r="CD62" s="179"/>
      <c r="CE62" s="179"/>
      <c r="CF62" s="204"/>
      <c r="CG62" s="56"/>
      <c r="CH62" s="56"/>
      <c r="CI62" s="56"/>
      <c r="CJ62" s="57"/>
      <c r="CK62" s="190"/>
      <c r="CL62" s="180"/>
      <c r="CM62" s="180"/>
      <c r="CN62" s="204"/>
      <c r="CO62" s="56"/>
      <c r="CP62" s="56"/>
      <c r="CQ62" s="56"/>
      <c r="CR62" s="58"/>
      <c r="CS62" s="188"/>
    </row>
    <row r="63" spans="1:97" s="189" customFormat="1" ht="16.149999999999999" customHeight="1">
      <c r="A63" s="184"/>
      <c r="B63" s="97">
        <v>10</v>
      </c>
      <c r="C63" s="212">
        <v>156</v>
      </c>
      <c r="D63" s="212">
        <v>336</v>
      </c>
      <c r="E63" s="213">
        <v>3</v>
      </c>
      <c r="F63" s="214">
        <v>10</v>
      </c>
      <c r="G63" s="173"/>
      <c r="H63" s="174">
        <v>10</v>
      </c>
      <c r="I63" s="175"/>
      <c r="J63" s="176">
        <f t="shared" ref="J63:J71" si="116">E63</f>
        <v>3</v>
      </c>
      <c r="K63" s="176">
        <f t="shared" ref="K63:K71" si="117">F63</f>
        <v>10</v>
      </c>
      <c r="L63" s="129">
        <v>5</v>
      </c>
      <c r="M63" s="40">
        <f>L47-K63</f>
        <v>11</v>
      </c>
      <c r="N63" s="41">
        <f t="shared" ref="N63:N71" si="118">IF(M63&lt;0,0,IF(M63&lt;18,1,IF(M63&lt;36,2,3)))</f>
        <v>1</v>
      </c>
      <c r="O63" s="42">
        <f t="shared" ref="O63:O71" si="119">J63-L63</f>
        <v>-2</v>
      </c>
      <c r="P63" s="43">
        <f t="shared" ref="P63:P71" si="120">IF(L63&lt;1,"",IF((2+O63+N63)&gt;-1,(2+O63+N63),0))</f>
        <v>1</v>
      </c>
      <c r="Q63" s="185"/>
      <c r="R63" s="177">
        <f t="shared" ref="R63:R71" si="121">J63</f>
        <v>3</v>
      </c>
      <c r="S63" s="177">
        <f t="shared" ref="S63:S71" si="122">K63</f>
        <v>10</v>
      </c>
      <c r="T63" s="129">
        <v>4</v>
      </c>
      <c r="U63" s="40">
        <f>T47-S63</f>
        <v>2</v>
      </c>
      <c r="V63" s="41">
        <f t="shared" ref="V63:V71" si="123">IF(U63&lt;0,0,IF(U63&lt;18,1,IF(U63&lt;36,2,3)))</f>
        <v>1</v>
      </c>
      <c r="W63" s="42">
        <f t="shared" ref="W63:W71" si="124">R63-T63</f>
        <v>-1</v>
      </c>
      <c r="X63" s="44">
        <f t="shared" ref="X63:X71" si="125">IF(T63&lt;1,"",IF((2+W63+V63)&gt;-1,(2+W63+V63),0))</f>
        <v>2</v>
      </c>
      <c r="Y63" s="186"/>
      <c r="Z63" s="97">
        <v>10</v>
      </c>
      <c r="AA63" s="212">
        <v>156</v>
      </c>
      <c r="AB63" s="212">
        <v>336</v>
      </c>
      <c r="AC63" s="213">
        <v>3</v>
      </c>
      <c r="AD63" s="214">
        <v>10</v>
      </c>
      <c r="AE63" s="173"/>
      <c r="AF63" s="174">
        <v>10</v>
      </c>
      <c r="AG63" s="175"/>
      <c r="AH63" s="176">
        <f t="shared" ref="AH63:AH71" si="126">AC63</f>
        <v>3</v>
      </c>
      <c r="AI63" s="176">
        <f t="shared" ref="AI63:AI71" si="127">AD63</f>
        <v>10</v>
      </c>
      <c r="AJ63" s="129">
        <v>5</v>
      </c>
      <c r="AK63" s="40">
        <f>AJ47-AI63</f>
        <v>11</v>
      </c>
      <c r="AL63" s="41">
        <f t="shared" ref="AL63:AL71" si="128">IF(AK63&lt;0,0,IF(AK63&lt;18,1,IF(AK63&lt;36,2,3)))</f>
        <v>1</v>
      </c>
      <c r="AM63" s="42">
        <f t="shared" ref="AM63:AM71" si="129">AH63-AJ63</f>
        <v>-2</v>
      </c>
      <c r="AN63" s="43">
        <f t="shared" ref="AN63:AN71" si="130">IF(AJ63&lt;1,"",IF((2+AM63+AL63)&gt;-1,(2+AM63+AL63),0))</f>
        <v>1</v>
      </c>
      <c r="AO63" s="185"/>
      <c r="AP63" s="177">
        <f t="shared" ref="AP63:AP71" si="131">AH63</f>
        <v>3</v>
      </c>
      <c r="AQ63" s="177">
        <f t="shared" ref="AQ63:AQ71" si="132">AI63</f>
        <v>10</v>
      </c>
      <c r="AR63" s="129">
        <v>4</v>
      </c>
      <c r="AS63" s="40">
        <f>AR47-AQ63</f>
        <v>6</v>
      </c>
      <c r="AT63" s="41">
        <f t="shared" ref="AT63:AT71" si="133">IF(AS63&lt;0,0,IF(AS63&lt;18,1,IF(AS63&lt;36,2,3)))</f>
        <v>1</v>
      </c>
      <c r="AU63" s="42">
        <f t="shared" ref="AU63:AU71" si="134">AP63-AR63</f>
        <v>-1</v>
      </c>
      <c r="AV63" s="44">
        <f t="shared" ref="AV63:AV71" si="135">IF(AR63&lt;1,"",IF((2+AU63+AT63)&gt;-1,(2+AU63+AT63),0))</f>
        <v>2</v>
      </c>
      <c r="AW63" s="187"/>
      <c r="AX63" s="97">
        <v>10</v>
      </c>
      <c r="AY63" s="212">
        <v>156</v>
      </c>
      <c r="AZ63" s="212">
        <v>336</v>
      </c>
      <c r="BA63" s="213">
        <v>3</v>
      </c>
      <c r="BB63" s="214">
        <v>10</v>
      </c>
      <c r="BC63" s="173"/>
      <c r="BD63" s="174">
        <v>10</v>
      </c>
      <c r="BE63" s="175"/>
      <c r="BF63" s="176">
        <f t="shared" ref="BF63:BF71" si="136">BA63</f>
        <v>3</v>
      </c>
      <c r="BG63" s="176">
        <f t="shared" ref="BG63:BG71" si="137">BB63</f>
        <v>10</v>
      </c>
      <c r="BH63" s="129">
        <v>7</v>
      </c>
      <c r="BI63" s="40">
        <f>BH47-BG63</f>
        <v>18</v>
      </c>
      <c r="BJ63" s="41">
        <f t="shared" ref="BJ63:BJ71" si="138">IF(BI63&lt;0,0,IF(BI63&lt;18,1,IF(BI63&lt;36,2,3)))</f>
        <v>2</v>
      </c>
      <c r="BK63" s="42">
        <f t="shared" ref="BK63:BK71" si="139">BF63-BH63</f>
        <v>-4</v>
      </c>
      <c r="BL63" s="43">
        <f t="shared" ref="BL63:BL71" si="140">IF(BH63&lt;1,"",IF((2+BK63+BJ63)&gt;-1,(2+BK63+BJ63),0))</f>
        <v>0</v>
      </c>
      <c r="BM63" s="185"/>
      <c r="BN63" s="177">
        <f t="shared" ref="BN63:BN71" si="141">BF63</f>
        <v>3</v>
      </c>
      <c r="BO63" s="177">
        <f t="shared" ref="BO63:BO71" si="142">BG63</f>
        <v>10</v>
      </c>
      <c r="BP63" s="129">
        <v>5</v>
      </c>
      <c r="BQ63" s="40">
        <f>BP47-BO63</f>
        <v>11</v>
      </c>
      <c r="BR63" s="41">
        <f t="shared" ref="BR63:BR71" si="143">IF(BQ63&lt;0,0,IF(BQ63&lt;18,1,IF(BQ63&lt;36,2,3)))</f>
        <v>1</v>
      </c>
      <c r="BS63" s="42">
        <f t="shared" ref="BS63:BS71" si="144">BN63-BP63</f>
        <v>-2</v>
      </c>
      <c r="BT63" s="44">
        <f t="shared" ref="BT63:BT71" si="145">IF(BP63&lt;1,"",IF((2+BS63+BR63)&gt;-1,(2+BS63+BR63),0))</f>
        <v>1</v>
      </c>
      <c r="BU63" s="186"/>
      <c r="BV63" s="97">
        <v>10</v>
      </c>
      <c r="BW63" s="212">
        <v>156</v>
      </c>
      <c r="BX63" s="212">
        <v>336</v>
      </c>
      <c r="BY63" s="213">
        <v>3</v>
      </c>
      <c r="BZ63" s="214">
        <v>10</v>
      </c>
      <c r="CA63" s="173"/>
      <c r="CB63" s="174">
        <v>10</v>
      </c>
      <c r="CC63" s="175"/>
      <c r="CD63" s="176">
        <f t="shared" ref="CD63:CD71" si="146">BY63</f>
        <v>3</v>
      </c>
      <c r="CE63" s="176">
        <f t="shared" ref="CE63:CE71" si="147">BZ63</f>
        <v>10</v>
      </c>
      <c r="CF63" s="129">
        <v>4</v>
      </c>
      <c r="CG63" s="40">
        <f>CF47-CE63</f>
        <v>3</v>
      </c>
      <c r="CH63" s="41">
        <f t="shared" ref="CH63:CH71" si="148">IF(CG63&lt;0,0,IF(CG63&lt;18,1,IF(CG63&lt;36,2,3)))</f>
        <v>1</v>
      </c>
      <c r="CI63" s="42">
        <f t="shared" ref="CI63:CI71" si="149">CD63-CF63</f>
        <v>-1</v>
      </c>
      <c r="CJ63" s="43">
        <f t="shared" ref="CJ63:CJ71" si="150">IF(CF63&lt;1,"",IF((2+CI63+CH63)&gt;-1,(2+CI63+CH63),0))</f>
        <v>2</v>
      </c>
      <c r="CK63" s="185"/>
      <c r="CL63" s="177">
        <f t="shared" ref="CL63:CL71" si="151">CD63</f>
        <v>3</v>
      </c>
      <c r="CM63" s="177">
        <f t="shared" ref="CM63:CM71" si="152">CE63</f>
        <v>10</v>
      </c>
      <c r="CN63" s="129">
        <v>4</v>
      </c>
      <c r="CO63" s="40">
        <f>CN47-CM63</f>
        <v>6</v>
      </c>
      <c r="CP63" s="41">
        <f t="shared" ref="CP63:CP71" si="153">IF(CO63&lt;0,0,IF(CO63&lt;18,1,IF(CO63&lt;36,2,3)))</f>
        <v>1</v>
      </c>
      <c r="CQ63" s="42">
        <f t="shared" ref="CQ63:CQ71" si="154">CL63-CN63</f>
        <v>-1</v>
      </c>
      <c r="CR63" s="44">
        <f t="shared" ref="CR63:CR71" si="155">IF(CN63&lt;1,"",IF((2+CQ63+CP63)&gt;-1,(2+CQ63+CP63),0))</f>
        <v>2</v>
      </c>
      <c r="CS63" s="188"/>
    </row>
    <row r="64" spans="1:97" s="189" customFormat="1" ht="16.149999999999999" customHeight="1">
      <c r="A64" s="184"/>
      <c r="B64" s="97">
        <v>11</v>
      </c>
      <c r="C64" s="212">
        <v>311</v>
      </c>
      <c r="D64" s="212">
        <v>197</v>
      </c>
      <c r="E64" s="213">
        <v>4</v>
      </c>
      <c r="F64" s="214">
        <v>14</v>
      </c>
      <c r="G64" s="173"/>
      <c r="H64" s="174">
        <v>11</v>
      </c>
      <c r="I64" s="175"/>
      <c r="J64" s="176">
        <f t="shared" si="116"/>
        <v>4</v>
      </c>
      <c r="K64" s="176">
        <f t="shared" si="117"/>
        <v>14</v>
      </c>
      <c r="L64" s="129">
        <v>6</v>
      </c>
      <c r="M64" s="40">
        <f>L47-K64</f>
        <v>7</v>
      </c>
      <c r="N64" s="41">
        <f t="shared" si="118"/>
        <v>1</v>
      </c>
      <c r="O64" s="42">
        <f t="shared" si="119"/>
        <v>-2</v>
      </c>
      <c r="P64" s="43">
        <f t="shared" si="120"/>
        <v>1</v>
      </c>
      <c r="Q64" s="185"/>
      <c r="R64" s="177">
        <f t="shared" si="121"/>
        <v>4</v>
      </c>
      <c r="S64" s="177">
        <f t="shared" si="122"/>
        <v>14</v>
      </c>
      <c r="T64" s="129">
        <v>6</v>
      </c>
      <c r="U64" s="40">
        <f>T47-S64</f>
        <v>-2</v>
      </c>
      <c r="V64" s="41">
        <f t="shared" si="123"/>
        <v>0</v>
      </c>
      <c r="W64" s="42">
        <f t="shared" si="124"/>
        <v>-2</v>
      </c>
      <c r="X64" s="44">
        <f t="shared" si="125"/>
        <v>0</v>
      </c>
      <c r="Y64" s="186"/>
      <c r="Z64" s="97">
        <v>11</v>
      </c>
      <c r="AA64" s="212">
        <v>311</v>
      </c>
      <c r="AB64" s="212">
        <v>197</v>
      </c>
      <c r="AC64" s="213">
        <v>4</v>
      </c>
      <c r="AD64" s="214">
        <v>14</v>
      </c>
      <c r="AE64" s="173"/>
      <c r="AF64" s="174">
        <v>11</v>
      </c>
      <c r="AG64" s="175"/>
      <c r="AH64" s="176">
        <f t="shared" si="126"/>
        <v>4</v>
      </c>
      <c r="AI64" s="176">
        <f t="shared" si="127"/>
        <v>14</v>
      </c>
      <c r="AJ64" s="129">
        <v>5</v>
      </c>
      <c r="AK64" s="40">
        <f>AJ47-AI64</f>
        <v>7</v>
      </c>
      <c r="AL64" s="41">
        <f t="shared" si="128"/>
        <v>1</v>
      </c>
      <c r="AM64" s="42">
        <f t="shared" si="129"/>
        <v>-1</v>
      </c>
      <c r="AN64" s="43">
        <f t="shared" si="130"/>
        <v>2</v>
      </c>
      <c r="AO64" s="185"/>
      <c r="AP64" s="177">
        <f t="shared" si="131"/>
        <v>4</v>
      </c>
      <c r="AQ64" s="177">
        <f t="shared" si="132"/>
        <v>14</v>
      </c>
      <c r="AR64" s="129">
        <v>5</v>
      </c>
      <c r="AS64" s="40">
        <f>AR47-AQ64</f>
        <v>2</v>
      </c>
      <c r="AT64" s="41">
        <f t="shared" si="133"/>
        <v>1</v>
      </c>
      <c r="AU64" s="42">
        <f t="shared" si="134"/>
        <v>-1</v>
      </c>
      <c r="AV64" s="44">
        <f t="shared" si="135"/>
        <v>2</v>
      </c>
      <c r="AW64" s="187"/>
      <c r="AX64" s="97">
        <v>11</v>
      </c>
      <c r="AY64" s="212">
        <v>311</v>
      </c>
      <c r="AZ64" s="212">
        <v>197</v>
      </c>
      <c r="BA64" s="213">
        <v>4</v>
      </c>
      <c r="BB64" s="214">
        <v>14</v>
      </c>
      <c r="BC64" s="173"/>
      <c r="BD64" s="174">
        <v>11</v>
      </c>
      <c r="BE64" s="175"/>
      <c r="BF64" s="176">
        <f t="shared" si="136"/>
        <v>4</v>
      </c>
      <c r="BG64" s="176">
        <f t="shared" si="137"/>
        <v>14</v>
      </c>
      <c r="BH64" s="129">
        <v>5</v>
      </c>
      <c r="BI64" s="40">
        <f>BH47-BG64</f>
        <v>14</v>
      </c>
      <c r="BJ64" s="41">
        <f t="shared" si="138"/>
        <v>1</v>
      </c>
      <c r="BK64" s="42">
        <f t="shared" si="139"/>
        <v>-1</v>
      </c>
      <c r="BL64" s="43">
        <f t="shared" si="140"/>
        <v>2</v>
      </c>
      <c r="BM64" s="185"/>
      <c r="BN64" s="177">
        <f t="shared" si="141"/>
        <v>4</v>
      </c>
      <c r="BO64" s="177">
        <f t="shared" si="142"/>
        <v>14</v>
      </c>
      <c r="BP64" s="129">
        <v>6</v>
      </c>
      <c r="BQ64" s="40">
        <f>BP47-BO64</f>
        <v>7</v>
      </c>
      <c r="BR64" s="41">
        <f t="shared" si="143"/>
        <v>1</v>
      </c>
      <c r="BS64" s="42">
        <f t="shared" si="144"/>
        <v>-2</v>
      </c>
      <c r="BT64" s="44">
        <f t="shared" si="145"/>
        <v>1</v>
      </c>
      <c r="BU64" s="186"/>
      <c r="BV64" s="97">
        <v>11</v>
      </c>
      <c r="BW64" s="212">
        <v>311</v>
      </c>
      <c r="BX64" s="212">
        <v>197</v>
      </c>
      <c r="BY64" s="213">
        <v>4</v>
      </c>
      <c r="BZ64" s="214">
        <v>14</v>
      </c>
      <c r="CA64" s="173"/>
      <c r="CB64" s="174">
        <v>11</v>
      </c>
      <c r="CC64" s="175"/>
      <c r="CD64" s="176">
        <f t="shared" si="146"/>
        <v>4</v>
      </c>
      <c r="CE64" s="176">
        <f t="shared" si="147"/>
        <v>14</v>
      </c>
      <c r="CF64" s="129">
        <v>6</v>
      </c>
      <c r="CG64" s="40">
        <f>CF47-CE64</f>
        <v>-1</v>
      </c>
      <c r="CH64" s="41">
        <f t="shared" si="148"/>
        <v>0</v>
      </c>
      <c r="CI64" s="42">
        <f t="shared" si="149"/>
        <v>-2</v>
      </c>
      <c r="CJ64" s="43">
        <f t="shared" si="150"/>
        <v>0</v>
      </c>
      <c r="CK64" s="185"/>
      <c r="CL64" s="177">
        <f t="shared" si="151"/>
        <v>4</v>
      </c>
      <c r="CM64" s="177">
        <f t="shared" si="152"/>
        <v>14</v>
      </c>
      <c r="CN64" s="129">
        <v>6</v>
      </c>
      <c r="CO64" s="40">
        <f>CN47-CM64</f>
        <v>2</v>
      </c>
      <c r="CP64" s="41">
        <f t="shared" si="153"/>
        <v>1</v>
      </c>
      <c r="CQ64" s="42">
        <f t="shared" si="154"/>
        <v>-2</v>
      </c>
      <c r="CR64" s="44">
        <f t="shared" si="155"/>
        <v>1</v>
      </c>
      <c r="CS64" s="188"/>
    </row>
    <row r="65" spans="1:97" s="189" customFormat="1" ht="16.149999999999999" customHeight="1">
      <c r="A65" s="184"/>
      <c r="B65" s="97">
        <v>12</v>
      </c>
      <c r="C65" s="212">
        <v>482</v>
      </c>
      <c r="D65" s="212">
        <v>471</v>
      </c>
      <c r="E65" s="213">
        <v>5</v>
      </c>
      <c r="F65" s="214">
        <v>4</v>
      </c>
      <c r="G65" s="173"/>
      <c r="H65" s="174">
        <v>12</v>
      </c>
      <c r="I65" s="175"/>
      <c r="J65" s="176">
        <f t="shared" si="116"/>
        <v>5</v>
      </c>
      <c r="K65" s="176">
        <f t="shared" si="117"/>
        <v>4</v>
      </c>
      <c r="L65" s="129">
        <v>5</v>
      </c>
      <c r="M65" s="40">
        <f>L47-K65</f>
        <v>17</v>
      </c>
      <c r="N65" s="41">
        <f t="shared" si="118"/>
        <v>1</v>
      </c>
      <c r="O65" s="42">
        <f t="shared" si="119"/>
        <v>0</v>
      </c>
      <c r="P65" s="43">
        <f t="shared" si="120"/>
        <v>3</v>
      </c>
      <c r="Q65" s="185"/>
      <c r="R65" s="177">
        <f t="shared" si="121"/>
        <v>5</v>
      </c>
      <c r="S65" s="177">
        <f t="shared" si="122"/>
        <v>4</v>
      </c>
      <c r="T65" s="129">
        <v>6</v>
      </c>
      <c r="U65" s="40">
        <f>T47-S65</f>
        <v>8</v>
      </c>
      <c r="V65" s="41">
        <f t="shared" si="123"/>
        <v>1</v>
      </c>
      <c r="W65" s="42">
        <f t="shared" si="124"/>
        <v>-1</v>
      </c>
      <c r="X65" s="44">
        <f t="shared" si="125"/>
        <v>2</v>
      </c>
      <c r="Y65" s="186"/>
      <c r="Z65" s="97">
        <v>12</v>
      </c>
      <c r="AA65" s="212">
        <v>482</v>
      </c>
      <c r="AB65" s="212">
        <v>471</v>
      </c>
      <c r="AC65" s="213">
        <v>5</v>
      </c>
      <c r="AD65" s="214">
        <v>4</v>
      </c>
      <c r="AE65" s="173"/>
      <c r="AF65" s="174">
        <v>12</v>
      </c>
      <c r="AG65" s="175"/>
      <c r="AH65" s="176">
        <f t="shared" si="126"/>
        <v>5</v>
      </c>
      <c r="AI65" s="176">
        <f t="shared" si="127"/>
        <v>4</v>
      </c>
      <c r="AJ65" s="129">
        <v>6</v>
      </c>
      <c r="AK65" s="40">
        <f>AJ47-AI65</f>
        <v>17</v>
      </c>
      <c r="AL65" s="41">
        <f t="shared" si="128"/>
        <v>1</v>
      </c>
      <c r="AM65" s="42">
        <f t="shared" si="129"/>
        <v>-1</v>
      </c>
      <c r="AN65" s="43">
        <f t="shared" si="130"/>
        <v>2</v>
      </c>
      <c r="AO65" s="185"/>
      <c r="AP65" s="177">
        <f t="shared" si="131"/>
        <v>5</v>
      </c>
      <c r="AQ65" s="177">
        <f t="shared" si="132"/>
        <v>4</v>
      </c>
      <c r="AR65" s="129">
        <v>5</v>
      </c>
      <c r="AS65" s="40">
        <f>AR47-AQ65</f>
        <v>12</v>
      </c>
      <c r="AT65" s="41">
        <f t="shared" si="133"/>
        <v>1</v>
      </c>
      <c r="AU65" s="42">
        <f t="shared" si="134"/>
        <v>0</v>
      </c>
      <c r="AV65" s="44">
        <f t="shared" si="135"/>
        <v>3</v>
      </c>
      <c r="AW65" s="187"/>
      <c r="AX65" s="97">
        <v>12</v>
      </c>
      <c r="AY65" s="212">
        <v>482</v>
      </c>
      <c r="AZ65" s="212">
        <v>471</v>
      </c>
      <c r="BA65" s="213">
        <v>5</v>
      </c>
      <c r="BB65" s="214">
        <v>4</v>
      </c>
      <c r="BC65" s="173"/>
      <c r="BD65" s="174">
        <v>12</v>
      </c>
      <c r="BE65" s="175"/>
      <c r="BF65" s="176">
        <f t="shared" si="136"/>
        <v>5</v>
      </c>
      <c r="BG65" s="176">
        <f t="shared" si="137"/>
        <v>4</v>
      </c>
      <c r="BH65" s="129">
        <v>7</v>
      </c>
      <c r="BI65" s="40">
        <f>BH47-BG65</f>
        <v>24</v>
      </c>
      <c r="BJ65" s="41">
        <f t="shared" si="138"/>
        <v>2</v>
      </c>
      <c r="BK65" s="42">
        <f t="shared" si="139"/>
        <v>-2</v>
      </c>
      <c r="BL65" s="43">
        <f t="shared" si="140"/>
        <v>2</v>
      </c>
      <c r="BM65" s="185"/>
      <c r="BN65" s="177">
        <f t="shared" si="141"/>
        <v>5</v>
      </c>
      <c r="BO65" s="177">
        <f t="shared" si="142"/>
        <v>4</v>
      </c>
      <c r="BP65" s="129">
        <v>6</v>
      </c>
      <c r="BQ65" s="40">
        <f>BP47-BO65</f>
        <v>17</v>
      </c>
      <c r="BR65" s="41">
        <f t="shared" si="143"/>
        <v>1</v>
      </c>
      <c r="BS65" s="42">
        <f t="shared" si="144"/>
        <v>-1</v>
      </c>
      <c r="BT65" s="44">
        <f t="shared" si="145"/>
        <v>2</v>
      </c>
      <c r="BU65" s="186"/>
      <c r="BV65" s="97">
        <v>12</v>
      </c>
      <c r="BW65" s="212">
        <v>482</v>
      </c>
      <c r="BX65" s="212">
        <v>471</v>
      </c>
      <c r="BY65" s="213">
        <v>5</v>
      </c>
      <c r="BZ65" s="214">
        <v>4</v>
      </c>
      <c r="CA65" s="173"/>
      <c r="CB65" s="174">
        <v>12</v>
      </c>
      <c r="CC65" s="175"/>
      <c r="CD65" s="176">
        <f t="shared" si="146"/>
        <v>5</v>
      </c>
      <c r="CE65" s="176">
        <f t="shared" si="147"/>
        <v>4</v>
      </c>
      <c r="CF65" s="129">
        <v>6</v>
      </c>
      <c r="CG65" s="40">
        <f>CF47-CE65</f>
        <v>9</v>
      </c>
      <c r="CH65" s="41">
        <f t="shared" si="148"/>
        <v>1</v>
      </c>
      <c r="CI65" s="42">
        <f t="shared" si="149"/>
        <v>-1</v>
      </c>
      <c r="CJ65" s="43">
        <f t="shared" si="150"/>
        <v>2</v>
      </c>
      <c r="CK65" s="185"/>
      <c r="CL65" s="177">
        <f t="shared" si="151"/>
        <v>5</v>
      </c>
      <c r="CM65" s="177">
        <f t="shared" si="152"/>
        <v>4</v>
      </c>
      <c r="CN65" s="129">
        <v>6</v>
      </c>
      <c r="CO65" s="40">
        <f>CN47-CM65</f>
        <v>12</v>
      </c>
      <c r="CP65" s="41">
        <f t="shared" si="153"/>
        <v>1</v>
      </c>
      <c r="CQ65" s="42">
        <f t="shared" si="154"/>
        <v>-1</v>
      </c>
      <c r="CR65" s="44">
        <f t="shared" si="155"/>
        <v>2</v>
      </c>
      <c r="CS65" s="188"/>
    </row>
    <row r="66" spans="1:97" s="189" customFormat="1" ht="16.149999999999999" customHeight="1">
      <c r="A66" s="184"/>
      <c r="B66" s="97">
        <v>13</v>
      </c>
      <c r="C66" s="212">
        <v>130</v>
      </c>
      <c r="D66" s="212">
        <v>385</v>
      </c>
      <c r="E66" s="213">
        <v>3</v>
      </c>
      <c r="F66" s="214">
        <v>16</v>
      </c>
      <c r="G66" s="173"/>
      <c r="H66" s="174">
        <v>13</v>
      </c>
      <c r="I66" s="175"/>
      <c r="J66" s="176">
        <f t="shared" si="116"/>
        <v>3</v>
      </c>
      <c r="K66" s="176">
        <f t="shared" si="117"/>
        <v>16</v>
      </c>
      <c r="L66" s="129">
        <v>4</v>
      </c>
      <c r="M66" s="40">
        <f>L47-K66</f>
        <v>5</v>
      </c>
      <c r="N66" s="41">
        <f t="shared" si="118"/>
        <v>1</v>
      </c>
      <c r="O66" s="42">
        <f t="shared" si="119"/>
        <v>-1</v>
      </c>
      <c r="P66" s="43">
        <f t="shared" si="120"/>
        <v>2</v>
      </c>
      <c r="Q66" s="185"/>
      <c r="R66" s="177">
        <f t="shared" si="121"/>
        <v>3</v>
      </c>
      <c r="S66" s="177">
        <f t="shared" si="122"/>
        <v>16</v>
      </c>
      <c r="T66" s="129">
        <v>3</v>
      </c>
      <c r="U66" s="40">
        <f>T47-S66</f>
        <v>-4</v>
      </c>
      <c r="V66" s="41">
        <f t="shared" si="123"/>
        <v>0</v>
      </c>
      <c r="W66" s="42">
        <f t="shared" si="124"/>
        <v>0</v>
      </c>
      <c r="X66" s="44">
        <f t="shared" si="125"/>
        <v>2</v>
      </c>
      <c r="Y66" s="186"/>
      <c r="Z66" s="97">
        <v>13</v>
      </c>
      <c r="AA66" s="212">
        <v>130</v>
      </c>
      <c r="AB66" s="212">
        <v>385</v>
      </c>
      <c r="AC66" s="213">
        <v>3</v>
      </c>
      <c r="AD66" s="214">
        <v>16</v>
      </c>
      <c r="AE66" s="173"/>
      <c r="AF66" s="174">
        <v>13</v>
      </c>
      <c r="AG66" s="175"/>
      <c r="AH66" s="176">
        <f t="shared" si="126"/>
        <v>3</v>
      </c>
      <c r="AI66" s="176">
        <f t="shared" si="127"/>
        <v>16</v>
      </c>
      <c r="AJ66" s="129">
        <v>4</v>
      </c>
      <c r="AK66" s="40">
        <f>AJ47-AI66</f>
        <v>5</v>
      </c>
      <c r="AL66" s="41">
        <f t="shared" si="128"/>
        <v>1</v>
      </c>
      <c r="AM66" s="42">
        <f t="shared" si="129"/>
        <v>-1</v>
      </c>
      <c r="AN66" s="43">
        <f t="shared" si="130"/>
        <v>2</v>
      </c>
      <c r="AO66" s="185"/>
      <c r="AP66" s="177">
        <f t="shared" si="131"/>
        <v>3</v>
      </c>
      <c r="AQ66" s="177">
        <f t="shared" si="132"/>
        <v>16</v>
      </c>
      <c r="AR66" s="129">
        <v>3</v>
      </c>
      <c r="AS66" s="40">
        <f>AR47-AQ66</f>
        <v>0</v>
      </c>
      <c r="AT66" s="41">
        <f t="shared" si="133"/>
        <v>1</v>
      </c>
      <c r="AU66" s="42">
        <f t="shared" si="134"/>
        <v>0</v>
      </c>
      <c r="AV66" s="44">
        <f t="shared" si="135"/>
        <v>3</v>
      </c>
      <c r="AW66" s="187"/>
      <c r="AX66" s="97">
        <v>13</v>
      </c>
      <c r="AY66" s="212">
        <v>130</v>
      </c>
      <c r="AZ66" s="212">
        <v>385</v>
      </c>
      <c r="BA66" s="213">
        <v>3</v>
      </c>
      <c r="BB66" s="214">
        <v>16</v>
      </c>
      <c r="BC66" s="173"/>
      <c r="BD66" s="174">
        <v>13</v>
      </c>
      <c r="BE66" s="175"/>
      <c r="BF66" s="176">
        <f t="shared" si="136"/>
        <v>3</v>
      </c>
      <c r="BG66" s="176">
        <f t="shared" si="137"/>
        <v>16</v>
      </c>
      <c r="BH66" s="129">
        <v>4</v>
      </c>
      <c r="BI66" s="40">
        <f>BH47-BG66</f>
        <v>12</v>
      </c>
      <c r="BJ66" s="41">
        <f t="shared" si="138"/>
        <v>1</v>
      </c>
      <c r="BK66" s="42">
        <f t="shared" si="139"/>
        <v>-1</v>
      </c>
      <c r="BL66" s="43">
        <f t="shared" si="140"/>
        <v>2</v>
      </c>
      <c r="BM66" s="185"/>
      <c r="BN66" s="177">
        <f t="shared" si="141"/>
        <v>3</v>
      </c>
      <c r="BO66" s="177">
        <f t="shared" si="142"/>
        <v>16</v>
      </c>
      <c r="BP66" s="129">
        <v>3</v>
      </c>
      <c r="BQ66" s="40">
        <f>BP47-BO66</f>
        <v>5</v>
      </c>
      <c r="BR66" s="41">
        <f t="shared" si="143"/>
        <v>1</v>
      </c>
      <c r="BS66" s="42">
        <f t="shared" si="144"/>
        <v>0</v>
      </c>
      <c r="BT66" s="44">
        <f t="shared" si="145"/>
        <v>3</v>
      </c>
      <c r="BU66" s="186"/>
      <c r="BV66" s="97">
        <v>13</v>
      </c>
      <c r="BW66" s="212">
        <v>130</v>
      </c>
      <c r="BX66" s="212">
        <v>385</v>
      </c>
      <c r="BY66" s="213">
        <v>3</v>
      </c>
      <c r="BZ66" s="214">
        <v>16</v>
      </c>
      <c r="CA66" s="173"/>
      <c r="CB66" s="174">
        <v>13</v>
      </c>
      <c r="CC66" s="175"/>
      <c r="CD66" s="176">
        <f t="shared" si="146"/>
        <v>3</v>
      </c>
      <c r="CE66" s="176">
        <f t="shared" si="147"/>
        <v>16</v>
      </c>
      <c r="CF66" s="129">
        <v>4</v>
      </c>
      <c r="CG66" s="40">
        <f>CF47-CE66</f>
        <v>-3</v>
      </c>
      <c r="CH66" s="41">
        <f t="shared" si="148"/>
        <v>0</v>
      </c>
      <c r="CI66" s="42">
        <f t="shared" si="149"/>
        <v>-1</v>
      </c>
      <c r="CJ66" s="43">
        <f t="shared" si="150"/>
        <v>1</v>
      </c>
      <c r="CK66" s="185"/>
      <c r="CL66" s="177">
        <f t="shared" si="151"/>
        <v>3</v>
      </c>
      <c r="CM66" s="177">
        <f t="shared" si="152"/>
        <v>16</v>
      </c>
      <c r="CN66" s="129">
        <v>3</v>
      </c>
      <c r="CO66" s="40">
        <f>CN47-CM66</f>
        <v>0</v>
      </c>
      <c r="CP66" s="41">
        <f t="shared" si="153"/>
        <v>1</v>
      </c>
      <c r="CQ66" s="42">
        <f t="shared" si="154"/>
        <v>0</v>
      </c>
      <c r="CR66" s="44">
        <f t="shared" si="155"/>
        <v>3</v>
      </c>
      <c r="CS66" s="188"/>
    </row>
    <row r="67" spans="1:97" s="189" customFormat="1" ht="16.149999999999999" customHeight="1">
      <c r="A67" s="184"/>
      <c r="B67" s="97">
        <v>14</v>
      </c>
      <c r="C67" s="212">
        <v>448</v>
      </c>
      <c r="D67" s="212">
        <v>110</v>
      </c>
      <c r="E67" s="213">
        <v>4</v>
      </c>
      <c r="F67" s="214">
        <v>2</v>
      </c>
      <c r="G67" s="173"/>
      <c r="H67" s="174">
        <v>14</v>
      </c>
      <c r="I67" s="175"/>
      <c r="J67" s="176">
        <f t="shared" si="116"/>
        <v>4</v>
      </c>
      <c r="K67" s="176">
        <f t="shared" si="117"/>
        <v>2</v>
      </c>
      <c r="L67" s="129">
        <v>8</v>
      </c>
      <c r="M67" s="40">
        <f>L47-K67</f>
        <v>19</v>
      </c>
      <c r="N67" s="41">
        <f t="shared" si="118"/>
        <v>2</v>
      </c>
      <c r="O67" s="42">
        <f t="shared" si="119"/>
        <v>-4</v>
      </c>
      <c r="P67" s="43">
        <f t="shared" si="120"/>
        <v>0</v>
      </c>
      <c r="Q67" s="185"/>
      <c r="R67" s="177">
        <f t="shared" si="121"/>
        <v>4</v>
      </c>
      <c r="S67" s="177">
        <f t="shared" si="122"/>
        <v>2</v>
      </c>
      <c r="T67" s="129">
        <v>6</v>
      </c>
      <c r="U67" s="40">
        <f>T47-S67</f>
        <v>10</v>
      </c>
      <c r="V67" s="41">
        <f t="shared" si="123"/>
        <v>1</v>
      </c>
      <c r="W67" s="42">
        <f t="shared" si="124"/>
        <v>-2</v>
      </c>
      <c r="X67" s="44">
        <f t="shared" si="125"/>
        <v>1</v>
      </c>
      <c r="Y67" s="186"/>
      <c r="Z67" s="97">
        <v>14</v>
      </c>
      <c r="AA67" s="212">
        <v>448</v>
      </c>
      <c r="AB67" s="212">
        <v>110</v>
      </c>
      <c r="AC67" s="213">
        <v>4</v>
      </c>
      <c r="AD67" s="214">
        <v>2</v>
      </c>
      <c r="AE67" s="173"/>
      <c r="AF67" s="174">
        <v>14</v>
      </c>
      <c r="AG67" s="175"/>
      <c r="AH67" s="176">
        <f t="shared" si="126"/>
        <v>4</v>
      </c>
      <c r="AI67" s="176">
        <f t="shared" si="127"/>
        <v>2</v>
      </c>
      <c r="AJ67" s="129">
        <v>7</v>
      </c>
      <c r="AK67" s="40">
        <f>AJ47-AI67</f>
        <v>19</v>
      </c>
      <c r="AL67" s="41">
        <f t="shared" si="128"/>
        <v>2</v>
      </c>
      <c r="AM67" s="42">
        <f t="shared" si="129"/>
        <v>-3</v>
      </c>
      <c r="AN67" s="43">
        <f t="shared" si="130"/>
        <v>1</v>
      </c>
      <c r="AO67" s="185"/>
      <c r="AP67" s="177">
        <f t="shared" si="131"/>
        <v>4</v>
      </c>
      <c r="AQ67" s="177">
        <f t="shared" si="132"/>
        <v>2</v>
      </c>
      <c r="AR67" s="129">
        <v>7</v>
      </c>
      <c r="AS67" s="40">
        <f>AR47-AQ67</f>
        <v>14</v>
      </c>
      <c r="AT67" s="41">
        <f t="shared" si="133"/>
        <v>1</v>
      </c>
      <c r="AU67" s="42">
        <f t="shared" si="134"/>
        <v>-3</v>
      </c>
      <c r="AV67" s="44">
        <f t="shared" si="135"/>
        <v>0</v>
      </c>
      <c r="AW67" s="187"/>
      <c r="AX67" s="97">
        <v>14</v>
      </c>
      <c r="AY67" s="212">
        <v>448</v>
      </c>
      <c r="AZ67" s="212">
        <v>110</v>
      </c>
      <c r="BA67" s="213">
        <v>4</v>
      </c>
      <c r="BB67" s="214">
        <v>2</v>
      </c>
      <c r="BC67" s="173"/>
      <c r="BD67" s="174">
        <v>14</v>
      </c>
      <c r="BE67" s="175"/>
      <c r="BF67" s="176">
        <f t="shared" si="136"/>
        <v>4</v>
      </c>
      <c r="BG67" s="176">
        <f t="shared" si="137"/>
        <v>2</v>
      </c>
      <c r="BH67" s="129">
        <v>6</v>
      </c>
      <c r="BI67" s="40">
        <f>BH47-BG67</f>
        <v>26</v>
      </c>
      <c r="BJ67" s="41">
        <f t="shared" si="138"/>
        <v>2</v>
      </c>
      <c r="BK67" s="42">
        <f t="shared" si="139"/>
        <v>-2</v>
      </c>
      <c r="BL67" s="43">
        <f t="shared" si="140"/>
        <v>2</v>
      </c>
      <c r="BM67" s="185"/>
      <c r="BN67" s="177">
        <f t="shared" si="141"/>
        <v>4</v>
      </c>
      <c r="BO67" s="177">
        <f t="shared" si="142"/>
        <v>2</v>
      </c>
      <c r="BP67" s="129">
        <v>5</v>
      </c>
      <c r="BQ67" s="40">
        <f>BP47-BO67</f>
        <v>19</v>
      </c>
      <c r="BR67" s="41">
        <f t="shared" si="143"/>
        <v>2</v>
      </c>
      <c r="BS67" s="42">
        <f t="shared" si="144"/>
        <v>-1</v>
      </c>
      <c r="BT67" s="44">
        <f t="shared" si="145"/>
        <v>3</v>
      </c>
      <c r="BU67" s="186"/>
      <c r="BV67" s="97">
        <v>14</v>
      </c>
      <c r="BW67" s="212">
        <v>448</v>
      </c>
      <c r="BX67" s="212">
        <v>110</v>
      </c>
      <c r="BY67" s="213">
        <v>4</v>
      </c>
      <c r="BZ67" s="214">
        <v>2</v>
      </c>
      <c r="CA67" s="173"/>
      <c r="CB67" s="174">
        <v>14</v>
      </c>
      <c r="CC67" s="175"/>
      <c r="CD67" s="176">
        <f t="shared" si="146"/>
        <v>4</v>
      </c>
      <c r="CE67" s="176">
        <f t="shared" si="147"/>
        <v>2</v>
      </c>
      <c r="CF67" s="129">
        <v>6</v>
      </c>
      <c r="CG67" s="40">
        <f>CF47-CE67</f>
        <v>11</v>
      </c>
      <c r="CH67" s="41">
        <f t="shared" si="148"/>
        <v>1</v>
      </c>
      <c r="CI67" s="42">
        <f t="shared" si="149"/>
        <v>-2</v>
      </c>
      <c r="CJ67" s="43">
        <f t="shared" si="150"/>
        <v>1</v>
      </c>
      <c r="CK67" s="185"/>
      <c r="CL67" s="177">
        <f t="shared" si="151"/>
        <v>4</v>
      </c>
      <c r="CM67" s="177">
        <f t="shared" si="152"/>
        <v>2</v>
      </c>
      <c r="CN67" s="129">
        <v>5</v>
      </c>
      <c r="CO67" s="40">
        <f>CN47-CM67</f>
        <v>14</v>
      </c>
      <c r="CP67" s="41">
        <f t="shared" si="153"/>
        <v>1</v>
      </c>
      <c r="CQ67" s="42">
        <f t="shared" si="154"/>
        <v>-1</v>
      </c>
      <c r="CR67" s="44">
        <f t="shared" si="155"/>
        <v>2</v>
      </c>
      <c r="CS67" s="188"/>
    </row>
    <row r="68" spans="1:97" s="189" customFormat="1" ht="16.149999999999999" customHeight="1">
      <c r="A68" s="184"/>
      <c r="B68" s="97">
        <v>15</v>
      </c>
      <c r="C68" s="212">
        <v>272</v>
      </c>
      <c r="D68" s="212">
        <v>417</v>
      </c>
      <c r="E68" s="213">
        <v>4</v>
      </c>
      <c r="F68" s="214">
        <v>18</v>
      </c>
      <c r="G68" s="173"/>
      <c r="H68" s="174">
        <v>15</v>
      </c>
      <c r="I68" s="175"/>
      <c r="J68" s="176">
        <f t="shared" si="116"/>
        <v>4</v>
      </c>
      <c r="K68" s="176">
        <f t="shared" si="117"/>
        <v>18</v>
      </c>
      <c r="L68" s="129">
        <v>3</v>
      </c>
      <c r="M68" s="40">
        <f>L47-K68</f>
        <v>3</v>
      </c>
      <c r="N68" s="41">
        <f t="shared" si="118"/>
        <v>1</v>
      </c>
      <c r="O68" s="42">
        <f t="shared" si="119"/>
        <v>1</v>
      </c>
      <c r="P68" s="43">
        <f t="shared" si="120"/>
        <v>4</v>
      </c>
      <c r="Q68" s="185"/>
      <c r="R68" s="177">
        <f t="shared" si="121"/>
        <v>4</v>
      </c>
      <c r="S68" s="177">
        <f t="shared" si="122"/>
        <v>18</v>
      </c>
      <c r="T68" s="129">
        <v>4</v>
      </c>
      <c r="U68" s="40">
        <f>T47-S68</f>
        <v>-6</v>
      </c>
      <c r="V68" s="41">
        <f t="shared" si="123"/>
        <v>0</v>
      </c>
      <c r="W68" s="42">
        <f t="shared" si="124"/>
        <v>0</v>
      </c>
      <c r="X68" s="44">
        <f t="shared" si="125"/>
        <v>2</v>
      </c>
      <c r="Y68" s="186"/>
      <c r="Z68" s="97">
        <v>15</v>
      </c>
      <c r="AA68" s="212">
        <v>272</v>
      </c>
      <c r="AB68" s="212">
        <v>417</v>
      </c>
      <c r="AC68" s="213">
        <v>4</v>
      </c>
      <c r="AD68" s="214">
        <v>18</v>
      </c>
      <c r="AE68" s="173"/>
      <c r="AF68" s="174">
        <v>15</v>
      </c>
      <c r="AG68" s="175"/>
      <c r="AH68" s="176">
        <f t="shared" si="126"/>
        <v>4</v>
      </c>
      <c r="AI68" s="176">
        <f t="shared" si="127"/>
        <v>18</v>
      </c>
      <c r="AJ68" s="129">
        <v>4</v>
      </c>
      <c r="AK68" s="40">
        <f>AJ47-AI68</f>
        <v>3</v>
      </c>
      <c r="AL68" s="41">
        <f t="shared" si="128"/>
        <v>1</v>
      </c>
      <c r="AM68" s="42">
        <f t="shared" si="129"/>
        <v>0</v>
      </c>
      <c r="AN68" s="43">
        <f t="shared" si="130"/>
        <v>3</v>
      </c>
      <c r="AO68" s="185"/>
      <c r="AP68" s="177">
        <f t="shared" si="131"/>
        <v>4</v>
      </c>
      <c r="AQ68" s="177">
        <f t="shared" si="132"/>
        <v>18</v>
      </c>
      <c r="AR68" s="129">
        <v>5</v>
      </c>
      <c r="AS68" s="40">
        <f>AR47-AQ68</f>
        <v>-2</v>
      </c>
      <c r="AT68" s="41">
        <f t="shared" si="133"/>
        <v>0</v>
      </c>
      <c r="AU68" s="42">
        <f t="shared" si="134"/>
        <v>-1</v>
      </c>
      <c r="AV68" s="44">
        <f t="shared" si="135"/>
        <v>1</v>
      </c>
      <c r="AW68" s="187"/>
      <c r="AX68" s="97">
        <v>15</v>
      </c>
      <c r="AY68" s="212">
        <v>272</v>
      </c>
      <c r="AZ68" s="212">
        <v>417</v>
      </c>
      <c r="BA68" s="213">
        <v>4</v>
      </c>
      <c r="BB68" s="214">
        <v>18</v>
      </c>
      <c r="BC68" s="173"/>
      <c r="BD68" s="174">
        <v>15</v>
      </c>
      <c r="BE68" s="175"/>
      <c r="BF68" s="176">
        <f t="shared" si="136"/>
        <v>4</v>
      </c>
      <c r="BG68" s="176">
        <f t="shared" si="137"/>
        <v>18</v>
      </c>
      <c r="BH68" s="129">
        <v>5</v>
      </c>
      <c r="BI68" s="40">
        <f>BH47-BG68</f>
        <v>10</v>
      </c>
      <c r="BJ68" s="41">
        <f t="shared" si="138"/>
        <v>1</v>
      </c>
      <c r="BK68" s="42">
        <f t="shared" si="139"/>
        <v>-1</v>
      </c>
      <c r="BL68" s="43">
        <f t="shared" si="140"/>
        <v>2</v>
      </c>
      <c r="BM68" s="185"/>
      <c r="BN68" s="177">
        <f t="shared" si="141"/>
        <v>4</v>
      </c>
      <c r="BO68" s="177">
        <f t="shared" si="142"/>
        <v>18</v>
      </c>
      <c r="BP68" s="129">
        <v>6</v>
      </c>
      <c r="BQ68" s="40">
        <f>BP47-BO68</f>
        <v>3</v>
      </c>
      <c r="BR68" s="41">
        <f t="shared" si="143"/>
        <v>1</v>
      </c>
      <c r="BS68" s="42">
        <f t="shared" si="144"/>
        <v>-2</v>
      </c>
      <c r="BT68" s="44">
        <f t="shared" si="145"/>
        <v>1</v>
      </c>
      <c r="BU68" s="186"/>
      <c r="BV68" s="97">
        <v>15</v>
      </c>
      <c r="BW68" s="212">
        <v>272</v>
      </c>
      <c r="BX68" s="212">
        <v>417</v>
      </c>
      <c r="BY68" s="213">
        <v>4</v>
      </c>
      <c r="BZ68" s="214">
        <v>18</v>
      </c>
      <c r="CA68" s="173"/>
      <c r="CB68" s="174">
        <v>15</v>
      </c>
      <c r="CC68" s="175"/>
      <c r="CD68" s="176">
        <f t="shared" si="146"/>
        <v>4</v>
      </c>
      <c r="CE68" s="176">
        <f t="shared" si="147"/>
        <v>18</v>
      </c>
      <c r="CF68" s="129">
        <v>4</v>
      </c>
      <c r="CG68" s="40">
        <f>CF47-CE68</f>
        <v>-5</v>
      </c>
      <c r="CH68" s="41">
        <f t="shared" si="148"/>
        <v>0</v>
      </c>
      <c r="CI68" s="42">
        <f t="shared" si="149"/>
        <v>0</v>
      </c>
      <c r="CJ68" s="43">
        <f t="shared" si="150"/>
        <v>2</v>
      </c>
      <c r="CK68" s="185"/>
      <c r="CL68" s="177">
        <f t="shared" si="151"/>
        <v>4</v>
      </c>
      <c r="CM68" s="177">
        <f t="shared" si="152"/>
        <v>18</v>
      </c>
      <c r="CN68" s="129">
        <v>5</v>
      </c>
      <c r="CO68" s="40">
        <f>CN47-CM68</f>
        <v>-2</v>
      </c>
      <c r="CP68" s="41">
        <f t="shared" si="153"/>
        <v>0</v>
      </c>
      <c r="CQ68" s="42">
        <f t="shared" si="154"/>
        <v>-1</v>
      </c>
      <c r="CR68" s="44">
        <f t="shared" si="155"/>
        <v>1</v>
      </c>
      <c r="CS68" s="188"/>
    </row>
    <row r="69" spans="1:97" s="189" customFormat="1" ht="16.149999999999999" customHeight="1">
      <c r="A69" s="184"/>
      <c r="B69" s="97">
        <v>16</v>
      </c>
      <c r="C69" s="212">
        <v>343</v>
      </c>
      <c r="D69" s="212">
        <v>412</v>
      </c>
      <c r="E69" s="213">
        <v>4</v>
      </c>
      <c r="F69" s="214">
        <v>8</v>
      </c>
      <c r="G69" s="173"/>
      <c r="H69" s="174">
        <v>16</v>
      </c>
      <c r="I69" s="175"/>
      <c r="J69" s="176">
        <f t="shared" si="116"/>
        <v>4</v>
      </c>
      <c r="K69" s="176">
        <f t="shared" si="117"/>
        <v>8</v>
      </c>
      <c r="L69" s="129">
        <v>5</v>
      </c>
      <c r="M69" s="40">
        <f>L47-K69</f>
        <v>13</v>
      </c>
      <c r="N69" s="41">
        <f t="shared" si="118"/>
        <v>1</v>
      </c>
      <c r="O69" s="42">
        <f t="shared" si="119"/>
        <v>-1</v>
      </c>
      <c r="P69" s="43">
        <f t="shared" si="120"/>
        <v>2</v>
      </c>
      <c r="Q69" s="185"/>
      <c r="R69" s="177">
        <f t="shared" si="121"/>
        <v>4</v>
      </c>
      <c r="S69" s="177">
        <f t="shared" si="122"/>
        <v>8</v>
      </c>
      <c r="T69" s="129">
        <v>4</v>
      </c>
      <c r="U69" s="40">
        <f>T47-S69</f>
        <v>4</v>
      </c>
      <c r="V69" s="41">
        <f t="shared" si="123"/>
        <v>1</v>
      </c>
      <c r="W69" s="42">
        <f t="shared" si="124"/>
        <v>0</v>
      </c>
      <c r="X69" s="44">
        <f t="shared" si="125"/>
        <v>3</v>
      </c>
      <c r="Y69" s="186"/>
      <c r="Z69" s="97">
        <v>16</v>
      </c>
      <c r="AA69" s="212">
        <v>343</v>
      </c>
      <c r="AB69" s="212">
        <v>412</v>
      </c>
      <c r="AC69" s="213">
        <v>4</v>
      </c>
      <c r="AD69" s="214">
        <v>8</v>
      </c>
      <c r="AE69" s="173"/>
      <c r="AF69" s="174">
        <v>16</v>
      </c>
      <c r="AG69" s="175"/>
      <c r="AH69" s="176">
        <f t="shared" si="126"/>
        <v>4</v>
      </c>
      <c r="AI69" s="176">
        <f t="shared" si="127"/>
        <v>8</v>
      </c>
      <c r="AJ69" s="129">
        <v>5</v>
      </c>
      <c r="AK69" s="40">
        <f>AJ47-AI69</f>
        <v>13</v>
      </c>
      <c r="AL69" s="41">
        <f t="shared" si="128"/>
        <v>1</v>
      </c>
      <c r="AM69" s="42">
        <f t="shared" si="129"/>
        <v>-1</v>
      </c>
      <c r="AN69" s="43">
        <f t="shared" si="130"/>
        <v>2</v>
      </c>
      <c r="AO69" s="185"/>
      <c r="AP69" s="177">
        <f t="shared" si="131"/>
        <v>4</v>
      </c>
      <c r="AQ69" s="177">
        <f t="shared" si="132"/>
        <v>8</v>
      </c>
      <c r="AR69" s="129">
        <v>4</v>
      </c>
      <c r="AS69" s="40">
        <f>AR47-AQ69</f>
        <v>8</v>
      </c>
      <c r="AT69" s="41">
        <f t="shared" si="133"/>
        <v>1</v>
      </c>
      <c r="AU69" s="42">
        <f t="shared" si="134"/>
        <v>0</v>
      </c>
      <c r="AV69" s="44">
        <f t="shared" si="135"/>
        <v>3</v>
      </c>
      <c r="AW69" s="187"/>
      <c r="AX69" s="97">
        <v>16</v>
      </c>
      <c r="AY69" s="212">
        <v>343</v>
      </c>
      <c r="AZ69" s="212">
        <v>412</v>
      </c>
      <c r="BA69" s="213">
        <v>4</v>
      </c>
      <c r="BB69" s="214">
        <v>8</v>
      </c>
      <c r="BC69" s="173"/>
      <c r="BD69" s="174">
        <v>16</v>
      </c>
      <c r="BE69" s="175"/>
      <c r="BF69" s="176">
        <f t="shared" si="136"/>
        <v>4</v>
      </c>
      <c r="BG69" s="176">
        <f t="shared" si="137"/>
        <v>8</v>
      </c>
      <c r="BH69" s="129">
        <v>5</v>
      </c>
      <c r="BI69" s="40">
        <f>BH47-BG69</f>
        <v>20</v>
      </c>
      <c r="BJ69" s="41">
        <f t="shared" si="138"/>
        <v>2</v>
      </c>
      <c r="BK69" s="42">
        <f t="shared" si="139"/>
        <v>-1</v>
      </c>
      <c r="BL69" s="43">
        <f t="shared" si="140"/>
        <v>3</v>
      </c>
      <c r="BM69" s="185"/>
      <c r="BN69" s="177">
        <f t="shared" si="141"/>
        <v>4</v>
      </c>
      <c r="BO69" s="177">
        <f t="shared" si="142"/>
        <v>8</v>
      </c>
      <c r="BP69" s="129">
        <v>7</v>
      </c>
      <c r="BQ69" s="40">
        <f>BP47-BO69</f>
        <v>13</v>
      </c>
      <c r="BR69" s="41">
        <f t="shared" si="143"/>
        <v>1</v>
      </c>
      <c r="BS69" s="42">
        <f t="shared" si="144"/>
        <v>-3</v>
      </c>
      <c r="BT69" s="44">
        <f t="shared" si="145"/>
        <v>0</v>
      </c>
      <c r="BU69" s="186"/>
      <c r="BV69" s="97">
        <v>16</v>
      </c>
      <c r="BW69" s="212">
        <v>343</v>
      </c>
      <c r="BX69" s="212">
        <v>412</v>
      </c>
      <c r="BY69" s="213">
        <v>4</v>
      </c>
      <c r="BZ69" s="214">
        <v>8</v>
      </c>
      <c r="CA69" s="173"/>
      <c r="CB69" s="174">
        <v>16</v>
      </c>
      <c r="CC69" s="175"/>
      <c r="CD69" s="176">
        <f t="shared" si="146"/>
        <v>4</v>
      </c>
      <c r="CE69" s="176">
        <f t="shared" si="147"/>
        <v>8</v>
      </c>
      <c r="CF69" s="129">
        <v>4</v>
      </c>
      <c r="CG69" s="40">
        <f>CF47-CE69</f>
        <v>5</v>
      </c>
      <c r="CH69" s="41">
        <f t="shared" si="148"/>
        <v>1</v>
      </c>
      <c r="CI69" s="42">
        <f t="shared" si="149"/>
        <v>0</v>
      </c>
      <c r="CJ69" s="43">
        <f t="shared" si="150"/>
        <v>3</v>
      </c>
      <c r="CK69" s="185"/>
      <c r="CL69" s="177">
        <f t="shared" si="151"/>
        <v>4</v>
      </c>
      <c r="CM69" s="177">
        <f t="shared" si="152"/>
        <v>8</v>
      </c>
      <c r="CN69" s="129">
        <v>4</v>
      </c>
      <c r="CO69" s="40">
        <f>CN47-CM69</f>
        <v>8</v>
      </c>
      <c r="CP69" s="41">
        <f t="shared" si="153"/>
        <v>1</v>
      </c>
      <c r="CQ69" s="42">
        <f t="shared" si="154"/>
        <v>0</v>
      </c>
      <c r="CR69" s="44">
        <f t="shared" si="155"/>
        <v>3</v>
      </c>
      <c r="CS69" s="188"/>
    </row>
    <row r="70" spans="1:97" s="189" customFormat="1" ht="16.149999999999999" customHeight="1">
      <c r="A70" s="184"/>
      <c r="B70" s="97">
        <v>17</v>
      </c>
      <c r="C70" s="212">
        <v>379</v>
      </c>
      <c r="D70" s="212">
        <v>138</v>
      </c>
      <c r="E70" s="213">
        <v>4</v>
      </c>
      <c r="F70" s="214">
        <v>6</v>
      </c>
      <c r="G70" s="173"/>
      <c r="H70" s="174">
        <v>17</v>
      </c>
      <c r="I70" s="175"/>
      <c r="J70" s="176">
        <f t="shared" si="116"/>
        <v>4</v>
      </c>
      <c r="K70" s="176">
        <f t="shared" si="117"/>
        <v>6</v>
      </c>
      <c r="L70" s="129">
        <v>6</v>
      </c>
      <c r="M70" s="40">
        <f>L47-K70</f>
        <v>15</v>
      </c>
      <c r="N70" s="41">
        <f t="shared" si="118"/>
        <v>1</v>
      </c>
      <c r="O70" s="42">
        <f t="shared" si="119"/>
        <v>-2</v>
      </c>
      <c r="P70" s="43">
        <f t="shared" si="120"/>
        <v>1</v>
      </c>
      <c r="Q70" s="185"/>
      <c r="R70" s="177">
        <f t="shared" si="121"/>
        <v>4</v>
      </c>
      <c r="S70" s="177">
        <f t="shared" si="122"/>
        <v>6</v>
      </c>
      <c r="T70" s="129">
        <v>6</v>
      </c>
      <c r="U70" s="40">
        <f>T47-S70</f>
        <v>6</v>
      </c>
      <c r="V70" s="41">
        <f t="shared" si="123"/>
        <v>1</v>
      </c>
      <c r="W70" s="42">
        <f t="shared" si="124"/>
        <v>-2</v>
      </c>
      <c r="X70" s="44">
        <f t="shared" si="125"/>
        <v>1</v>
      </c>
      <c r="Y70" s="186"/>
      <c r="Z70" s="97">
        <v>17</v>
      </c>
      <c r="AA70" s="212">
        <v>379</v>
      </c>
      <c r="AB70" s="212">
        <v>138</v>
      </c>
      <c r="AC70" s="213">
        <v>4</v>
      </c>
      <c r="AD70" s="214">
        <v>6</v>
      </c>
      <c r="AE70" s="173"/>
      <c r="AF70" s="174">
        <v>17</v>
      </c>
      <c r="AG70" s="175"/>
      <c r="AH70" s="176">
        <f t="shared" si="126"/>
        <v>4</v>
      </c>
      <c r="AI70" s="176">
        <f t="shared" si="127"/>
        <v>6</v>
      </c>
      <c r="AJ70" s="129">
        <v>6</v>
      </c>
      <c r="AK70" s="40">
        <f>AJ47-AI70</f>
        <v>15</v>
      </c>
      <c r="AL70" s="41">
        <f t="shared" si="128"/>
        <v>1</v>
      </c>
      <c r="AM70" s="42">
        <f t="shared" si="129"/>
        <v>-2</v>
      </c>
      <c r="AN70" s="43">
        <f t="shared" si="130"/>
        <v>1</v>
      </c>
      <c r="AO70" s="185"/>
      <c r="AP70" s="177">
        <f t="shared" si="131"/>
        <v>4</v>
      </c>
      <c r="AQ70" s="177">
        <f t="shared" si="132"/>
        <v>6</v>
      </c>
      <c r="AR70" s="129">
        <v>5</v>
      </c>
      <c r="AS70" s="40">
        <f>AR47-AQ70</f>
        <v>10</v>
      </c>
      <c r="AT70" s="41">
        <f t="shared" si="133"/>
        <v>1</v>
      </c>
      <c r="AU70" s="42">
        <f t="shared" si="134"/>
        <v>-1</v>
      </c>
      <c r="AV70" s="44">
        <f t="shared" si="135"/>
        <v>2</v>
      </c>
      <c r="AW70" s="187"/>
      <c r="AX70" s="97">
        <v>17</v>
      </c>
      <c r="AY70" s="212">
        <v>379</v>
      </c>
      <c r="AZ70" s="212">
        <v>138</v>
      </c>
      <c r="BA70" s="213">
        <v>4</v>
      </c>
      <c r="BB70" s="214">
        <v>6</v>
      </c>
      <c r="BC70" s="173"/>
      <c r="BD70" s="174">
        <v>17</v>
      </c>
      <c r="BE70" s="175"/>
      <c r="BF70" s="176">
        <f t="shared" si="136"/>
        <v>4</v>
      </c>
      <c r="BG70" s="176">
        <f t="shared" si="137"/>
        <v>6</v>
      </c>
      <c r="BH70" s="129">
        <v>6</v>
      </c>
      <c r="BI70" s="40">
        <f>BH47-BG70</f>
        <v>22</v>
      </c>
      <c r="BJ70" s="41">
        <f t="shared" si="138"/>
        <v>2</v>
      </c>
      <c r="BK70" s="42">
        <f t="shared" si="139"/>
        <v>-2</v>
      </c>
      <c r="BL70" s="43">
        <f t="shared" si="140"/>
        <v>2</v>
      </c>
      <c r="BM70" s="185"/>
      <c r="BN70" s="177">
        <f t="shared" si="141"/>
        <v>4</v>
      </c>
      <c r="BO70" s="177">
        <f t="shared" si="142"/>
        <v>6</v>
      </c>
      <c r="BP70" s="129">
        <v>6</v>
      </c>
      <c r="BQ70" s="40">
        <f>BP47-BO70</f>
        <v>15</v>
      </c>
      <c r="BR70" s="41">
        <f t="shared" si="143"/>
        <v>1</v>
      </c>
      <c r="BS70" s="42">
        <f t="shared" si="144"/>
        <v>-2</v>
      </c>
      <c r="BT70" s="44">
        <f t="shared" si="145"/>
        <v>1</v>
      </c>
      <c r="BU70" s="186"/>
      <c r="BV70" s="97">
        <v>17</v>
      </c>
      <c r="BW70" s="212">
        <v>379</v>
      </c>
      <c r="BX70" s="212">
        <v>138</v>
      </c>
      <c r="BY70" s="213">
        <v>4</v>
      </c>
      <c r="BZ70" s="214">
        <v>6</v>
      </c>
      <c r="CA70" s="173"/>
      <c r="CB70" s="174">
        <v>17</v>
      </c>
      <c r="CC70" s="175"/>
      <c r="CD70" s="176">
        <f t="shared" si="146"/>
        <v>4</v>
      </c>
      <c r="CE70" s="176">
        <f t="shared" si="147"/>
        <v>6</v>
      </c>
      <c r="CF70" s="129">
        <v>5</v>
      </c>
      <c r="CG70" s="40">
        <f>CF47-CE70</f>
        <v>7</v>
      </c>
      <c r="CH70" s="41">
        <f t="shared" si="148"/>
        <v>1</v>
      </c>
      <c r="CI70" s="42">
        <f t="shared" si="149"/>
        <v>-1</v>
      </c>
      <c r="CJ70" s="43">
        <f t="shared" si="150"/>
        <v>2</v>
      </c>
      <c r="CK70" s="185"/>
      <c r="CL70" s="177">
        <f t="shared" si="151"/>
        <v>4</v>
      </c>
      <c r="CM70" s="177">
        <f t="shared" si="152"/>
        <v>6</v>
      </c>
      <c r="CN70" s="129">
        <v>6</v>
      </c>
      <c r="CO70" s="40">
        <f>CN47-CM70</f>
        <v>10</v>
      </c>
      <c r="CP70" s="41">
        <f t="shared" si="153"/>
        <v>1</v>
      </c>
      <c r="CQ70" s="42">
        <f t="shared" si="154"/>
        <v>-2</v>
      </c>
      <c r="CR70" s="44">
        <f t="shared" si="155"/>
        <v>1</v>
      </c>
      <c r="CS70" s="188"/>
    </row>
    <row r="71" spans="1:97" s="189" customFormat="1" ht="16.149999999999999" customHeight="1">
      <c r="A71" s="184"/>
      <c r="B71" s="97">
        <v>18</v>
      </c>
      <c r="C71" s="212">
        <v>308</v>
      </c>
      <c r="D71" s="212">
        <v>413</v>
      </c>
      <c r="E71" s="213">
        <v>4</v>
      </c>
      <c r="F71" s="214">
        <v>12</v>
      </c>
      <c r="G71" s="173"/>
      <c r="H71" s="174">
        <v>18</v>
      </c>
      <c r="I71" s="175"/>
      <c r="J71" s="176">
        <f t="shared" si="116"/>
        <v>4</v>
      </c>
      <c r="K71" s="176">
        <f t="shared" si="117"/>
        <v>12</v>
      </c>
      <c r="L71" s="129">
        <v>4</v>
      </c>
      <c r="M71" s="40">
        <f>L47-K71</f>
        <v>9</v>
      </c>
      <c r="N71" s="41">
        <f t="shared" si="118"/>
        <v>1</v>
      </c>
      <c r="O71" s="42">
        <f t="shared" si="119"/>
        <v>0</v>
      </c>
      <c r="P71" s="43">
        <f t="shared" si="120"/>
        <v>3</v>
      </c>
      <c r="Q71" s="185"/>
      <c r="R71" s="177">
        <f t="shared" si="121"/>
        <v>4</v>
      </c>
      <c r="S71" s="177">
        <f t="shared" si="122"/>
        <v>12</v>
      </c>
      <c r="T71" s="129">
        <v>5</v>
      </c>
      <c r="U71" s="40">
        <f>T47-S71</f>
        <v>0</v>
      </c>
      <c r="V71" s="41">
        <f t="shared" si="123"/>
        <v>1</v>
      </c>
      <c r="W71" s="42">
        <f t="shared" si="124"/>
        <v>-1</v>
      </c>
      <c r="X71" s="44">
        <f t="shared" si="125"/>
        <v>2</v>
      </c>
      <c r="Y71" s="186"/>
      <c r="Z71" s="97">
        <v>18</v>
      </c>
      <c r="AA71" s="212">
        <v>308</v>
      </c>
      <c r="AB71" s="212">
        <v>413</v>
      </c>
      <c r="AC71" s="213">
        <v>4</v>
      </c>
      <c r="AD71" s="214">
        <v>12</v>
      </c>
      <c r="AE71" s="173"/>
      <c r="AF71" s="174">
        <v>18</v>
      </c>
      <c r="AG71" s="175"/>
      <c r="AH71" s="176">
        <f t="shared" si="126"/>
        <v>4</v>
      </c>
      <c r="AI71" s="176">
        <f t="shared" si="127"/>
        <v>12</v>
      </c>
      <c r="AJ71" s="129">
        <v>5</v>
      </c>
      <c r="AK71" s="40">
        <f>AJ47-AI71</f>
        <v>9</v>
      </c>
      <c r="AL71" s="41">
        <f t="shared" si="128"/>
        <v>1</v>
      </c>
      <c r="AM71" s="42">
        <f t="shared" si="129"/>
        <v>-1</v>
      </c>
      <c r="AN71" s="43">
        <f t="shared" si="130"/>
        <v>2</v>
      </c>
      <c r="AO71" s="185"/>
      <c r="AP71" s="177">
        <f t="shared" si="131"/>
        <v>4</v>
      </c>
      <c r="AQ71" s="177">
        <f t="shared" si="132"/>
        <v>12</v>
      </c>
      <c r="AR71" s="248">
        <v>3</v>
      </c>
      <c r="AS71" s="40">
        <f>AR47-AQ71</f>
        <v>4</v>
      </c>
      <c r="AT71" s="41">
        <f t="shared" si="133"/>
        <v>1</v>
      </c>
      <c r="AU71" s="42">
        <f t="shared" si="134"/>
        <v>1</v>
      </c>
      <c r="AV71" s="44">
        <f t="shared" si="135"/>
        <v>4</v>
      </c>
      <c r="AW71" s="187"/>
      <c r="AX71" s="97">
        <v>18</v>
      </c>
      <c r="AY71" s="212">
        <v>308</v>
      </c>
      <c r="AZ71" s="212">
        <v>413</v>
      </c>
      <c r="BA71" s="213">
        <v>4</v>
      </c>
      <c r="BB71" s="214">
        <v>12</v>
      </c>
      <c r="BC71" s="173"/>
      <c r="BD71" s="174">
        <v>18</v>
      </c>
      <c r="BE71" s="175"/>
      <c r="BF71" s="176">
        <f t="shared" si="136"/>
        <v>4</v>
      </c>
      <c r="BG71" s="176">
        <f t="shared" si="137"/>
        <v>12</v>
      </c>
      <c r="BH71" s="129">
        <v>5</v>
      </c>
      <c r="BI71" s="40">
        <f>BH47-BG71</f>
        <v>16</v>
      </c>
      <c r="BJ71" s="41">
        <f t="shared" si="138"/>
        <v>1</v>
      </c>
      <c r="BK71" s="42">
        <f t="shared" si="139"/>
        <v>-1</v>
      </c>
      <c r="BL71" s="43">
        <f t="shared" si="140"/>
        <v>2</v>
      </c>
      <c r="BM71" s="185"/>
      <c r="BN71" s="177">
        <f t="shared" si="141"/>
        <v>4</v>
      </c>
      <c r="BO71" s="177">
        <f t="shared" si="142"/>
        <v>12</v>
      </c>
      <c r="BP71" s="129">
        <v>4</v>
      </c>
      <c r="BQ71" s="40">
        <f>BP47-BO71</f>
        <v>9</v>
      </c>
      <c r="BR71" s="41">
        <f t="shared" si="143"/>
        <v>1</v>
      </c>
      <c r="BS71" s="42">
        <f t="shared" si="144"/>
        <v>0</v>
      </c>
      <c r="BT71" s="44">
        <f t="shared" si="145"/>
        <v>3</v>
      </c>
      <c r="BU71" s="186"/>
      <c r="BV71" s="97">
        <v>18</v>
      </c>
      <c r="BW71" s="212">
        <v>308</v>
      </c>
      <c r="BX71" s="212">
        <v>413</v>
      </c>
      <c r="BY71" s="213">
        <v>4</v>
      </c>
      <c r="BZ71" s="214">
        <v>12</v>
      </c>
      <c r="CA71" s="173"/>
      <c r="CB71" s="174">
        <v>18</v>
      </c>
      <c r="CC71" s="175"/>
      <c r="CD71" s="176">
        <f t="shared" si="146"/>
        <v>4</v>
      </c>
      <c r="CE71" s="176">
        <f t="shared" si="147"/>
        <v>12</v>
      </c>
      <c r="CF71" s="129">
        <v>4</v>
      </c>
      <c r="CG71" s="40">
        <f>CF47-CE71</f>
        <v>1</v>
      </c>
      <c r="CH71" s="41">
        <f t="shared" si="148"/>
        <v>1</v>
      </c>
      <c r="CI71" s="42">
        <f t="shared" si="149"/>
        <v>0</v>
      </c>
      <c r="CJ71" s="43">
        <f t="shared" si="150"/>
        <v>3</v>
      </c>
      <c r="CK71" s="185"/>
      <c r="CL71" s="177">
        <f t="shared" si="151"/>
        <v>4</v>
      </c>
      <c r="CM71" s="177">
        <f t="shared" si="152"/>
        <v>12</v>
      </c>
      <c r="CN71" s="129">
        <v>4</v>
      </c>
      <c r="CO71" s="40">
        <f>CN47-CM71</f>
        <v>4</v>
      </c>
      <c r="CP71" s="41">
        <f t="shared" si="153"/>
        <v>1</v>
      </c>
      <c r="CQ71" s="42">
        <f t="shared" si="154"/>
        <v>0</v>
      </c>
      <c r="CR71" s="44">
        <f t="shared" si="155"/>
        <v>3</v>
      </c>
      <c r="CS71" s="188"/>
    </row>
    <row r="72" spans="1:97" s="189" customFormat="1" ht="4.95" customHeight="1" thickBot="1">
      <c r="A72" s="184"/>
      <c r="B72" s="45"/>
      <c r="C72" s="46"/>
      <c r="D72" s="46"/>
      <c r="E72" s="47"/>
      <c r="F72" s="59"/>
      <c r="G72" s="173"/>
      <c r="H72" s="191"/>
      <c r="I72" s="191"/>
      <c r="J72" s="192"/>
      <c r="K72" s="192"/>
      <c r="L72" s="48"/>
      <c r="M72" s="60"/>
      <c r="N72" s="60"/>
      <c r="O72" s="60"/>
      <c r="P72" s="61"/>
      <c r="Q72" s="190"/>
      <c r="R72" s="193"/>
      <c r="S72" s="193"/>
      <c r="T72" s="48"/>
      <c r="U72" s="60"/>
      <c r="V72" s="60"/>
      <c r="W72" s="60"/>
      <c r="X72" s="62"/>
      <c r="Y72" s="186"/>
      <c r="Z72" s="45"/>
      <c r="AA72" s="46"/>
      <c r="AB72" s="46"/>
      <c r="AC72" s="47"/>
      <c r="AD72" s="59"/>
      <c r="AE72" s="173"/>
      <c r="AF72" s="191"/>
      <c r="AG72" s="191"/>
      <c r="AH72" s="192"/>
      <c r="AI72" s="192"/>
      <c r="AJ72" s="48"/>
      <c r="AK72" s="60"/>
      <c r="AL72" s="60"/>
      <c r="AM72" s="60"/>
      <c r="AN72" s="61"/>
      <c r="AO72" s="190"/>
      <c r="AP72" s="193"/>
      <c r="AQ72" s="193"/>
      <c r="AR72" s="48"/>
      <c r="AS72" s="60"/>
      <c r="AT72" s="60"/>
      <c r="AU72" s="60"/>
      <c r="AV72" s="62"/>
      <c r="AW72" s="187"/>
      <c r="AX72" s="45"/>
      <c r="AY72" s="46"/>
      <c r="AZ72" s="46"/>
      <c r="BA72" s="47"/>
      <c r="BB72" s="59"/>
      <c r="BC72" s="173"/>
      <c r="BD72" s="191"/>
      <c r="BE72" s="191"/>
      <c r="BF72" s="192"/>
      <c r="BG72" s="192"/>
      <c r="BH72" s="48"/>
      <c r="BI72" s="60"/>
      <c r="BJ72" s="60"/>
      <c r="BK72" s="60"/>
      <c r="BL72" s="61"/>
      <c r="BM72" s="190"/>
      <c r="BN72" s="193"/>
      <c r="BO72" s="193"/>
      <c r="BP72" s="48"/>
      <c r="BQ72" s="60"/>
      <c r="BR72" s="60"/>
      <c r="BS72" s="60"/>
      <c r="BT72" s="62"/>
      <c r="BU72" s="186"/>
      <c r="BV72" s="45"/>
      <c r="BW72" s="46"/>
      <c r="BX72" s="46"/>
      <c r="BY72" s="47"/>
      <c r="BZ72" s="59"/>
      <c r="CA72" s="173"/>
      <c r="CB72" s="191"/>
      <c r="CC72" s="191"/>
      <c r="CD72" s="192"/>
      <c r="CE72" s="192"/>
      <c r="CF72" s="48"/>
      <c r="CG72" s="60"/>
      <c r="CH72" s="60"/>
      <c r="CI72" s="60"/>
      <c r="CJ72" s="61"/>
      <c r="CK72" s="190"/>
      <c r="CL72" s="193"/>
      <c r="CM72" s="193"/>
      <c r="CN72" s="48"/>
      <c r="CO72" s="60"/>
      <c r="CP72" s="60"/>
      <c r="CQ72" s="60"/>
      <c r="CR72" s="62"/>
      <c r="CS72" s="188"/>
    </row>
    <row r="73" spans="1:97" s="189" customFormat="1" ht="14.95" customHeight="1" thickBot="1">
      <c r="A73" s="184"/>
      <c r="B73" s="97" t="s">
        <v>10</v>
      </c>
      <c r="C73" s="219">
        <f>SUM(C63:C71)</f>
        <v>2829</v>
      </c>
      <c r="D73" s="98">
        <f>SUM(D63:D71)</f>
        <v>2879</v>
      </c>
      <c r="E73" s="99">
        <f>SUM(E63:E71)</f>
        <v>35</v>
      </c>
      <c r="F73" s="63" t="s">
        <v>10</v>
      </c>
      <c r="G73" s="173"/>
      <c r="H73" s="181" t="s">
        <v>11</v>
      </c>
      <c r="I73" s="175"/>
      <c r="J73" s="182"/>
      <c r="K73" s="182"/>
      <c r="L73" s="77">
        <f>SUM(L63:L71)</f>
        <v>46</v>
      </c>
      <c r="M73" s="78"/>
      <c r="N73" s="79"/>
      <c r="O73" s="80"/>
      <c r="P73" s="77">
        <f>SUM(P63:P72)</f>
        <v>17</v>
      </c>
      <c r="Q73" s="194"/>
      <c r="R73" s="195"/>
      <c r="S73" s="195"/>
      <c r="T73" s="77">
        <f>SUM(T63:T71)</f>
        <v>44</v>
      </c>
      <c r="U73" s="78"/>
      <c r="V73" s="79"/>
      <c r="W73" s="80"/>
      <c r="X73" s="77">
        <f>SUM(X63:X72)</f>
        <v>15</v>
      </c>
      <c r="Y73" s="186"/>
      <c r="Z73" s="97" t="s">
        <v>10</v>
      </c>
      <c r="AA73" s="219">
        <f>SUM(AA63:AA71)</f>
        <v>2829</v>
      </c>
      <c r="AB73" s="98">
        <f>SUM(AB63:AB71)</f>
        <v>2879</v>
      </c>
      <c r="AC73" s="99">
        <f>SUM(AC63:AC71)</f>
        <v>35</v>
      </c>
      <c r="AD73" s="63" t="s">
        <v>10</v>
      </c>
      <c r="AE73" s="173"/>
      <c r="AF73" s="181" t="s">
        <v>11</v>
      </c>
      <c r="AG73" s="175"/>
      <c r="AH73" s="182"/>
      <c r="AI73" s="182"/>
      <c r="AJ73" s="77">
        <f>SUM(AJ63:AJ71)</f>
        <v>47</v>
      </c>
      <c r="AK73" s="78"/>
      <c r="AL73" s="79"/>
      <c r="AM73" s="80"/>
      <c r="AN73" s="77">
        <f>SUM(AN63:AN72)</f>
        <v>16</v>
      </c>
      <c r="AO73" s="194"/>
      <c r="AP73" s="195"/>
      <c r="AQ73" s="195"/>
      <c r="AR73" s="77">
        <f>SUM(AR63:AR71)</f>
        <v>41</v>
      </c>
      <c r="AS73" s="78"/>
      <c r="AT73" s="79"/>
      <c r="AU73" s="80"/>
      <c r="AV73" s="77">
        <f>SUM(AV63:AV72)</f>
        <v>20</v>
      </c>
      <c r="AW73" s="187"/>
      <c r="AX73" s="97" t="s">
        <v>10</v>
      </c>
      <c r="AY73" s="219">
        <f>SUM(AY63:AY71)</f>
        <v>2829</v>
      </c>
      <c r="AZ73" s="98">
        <f>SUM(AZ63:AZ71)</f>
        <v>2879</v>
      </c>
      <c r="BA73" s="99">
        <f>SUM(BA63:BA71)</f>
        <v>35</v>
      </c>
      <c r="BB73" s="63" t="s">
        <v>10</v>
      </c>
      <c r="BC73" s="173"/>
      <c r="BD73" s="181" t="s">
        <v>11</v>
      </c>
      <c r="BE73" s="175"/>
      <c r="BF73" s="182"/>
      <c r="BG73" s="182"/>
      <c r="BH73" s="77">
        <f>SUM(BH63:BH71)</f>
        <v>50</v>
      </c>
      <c r="BI73" s="78"/>
      <c r="BJ73" s="79"/>
      <c r="BK73" s="80"/>
      <c r="BL73" s="77">
        <f>SUM(BL63:BL72)</f>
        <v>17</v>
      </c>
      <c r="BM73" s="194"/>
      <c r="BN73" s="195"/>
      <c r="BO73" s="195"/>
      <c r="BP73" s="77">
        <f>SUM(BP63:BP71)</f>
        <v>48</v>
      </c>
      <c r="BQ73" s="78"/>
      <c r="BR73" s="79"/>
      <c r="BS73" s="80"/>
      <c r="BT73" s="77">
        <f>SUM(BT63:BT72)</f>
        <v>15</v>
      </c>
      <c r="BU73" s="186"/>
      <c r="BV73" s="97" t="s">
        <v>10</v>
      </c>
      <c r="BW73" s="219">
        <f>SUM(BW63:BW71)</f>
        <v>2829</v>
      </c>
      <c r="BX73" s="98">
        <f>SUM(BX63:BX71)</f>
        <v>2879</v>
      </c>
      <c r="BY73" s="99">
        <f>SUM(BY63:BY71)</f>
        <v>35</v>
      </c>
      <c r="BZ73" s="63" t="s">
        <v>10</v>
      </c>
      <c r="CA73" s="173"/>
      <c r="CB73" s="181" t="s">
        <v>11</v>
      </c>
      <c r="CC73" s="175"/>
      <c r="CD73" s="182"/>
      <c r="CE73" s="182"/>
      <c r="CF73" s="77">
        <f>SUM(CF63:CF71)</f>
        <v>43</v>
      </c>
      <c r="CG73" s="78"/>
      <c r="CH73" s="79"/>
      <c r="CI73" s="80"/>
      <c r="CJ73" s="77">
        <f>SUM(CJ63:CJ72)</f>
        <v>16</v>
      </c>
      <c r="CK73" s="194"/>
      <c r="CL73" s="195"/>
      <c r="CM73" s="195"/>
      <c r="CN73" s="77">
        <f>SUM(CN63:CN71)</f>
        <v>43</v>
      </c>
      <c r="CO73" s="78"/>
      <c r="CP73" s="79"/>
      <c r="CQ73" s="80"/>
      <c r="CR73" s="77">
        <f>SUM(CR63:CR72)</f>
        <v>18</v>
      </c>
      <c r="CS73" s="188"/>
    </row>
    <row r="74" spans="1:97" s="189" customFormat="1" ht="4.95" customHeight="1" thickBot="1">
      <c r="A74" s="184"/>
      <c r="B74" s="45"/>
      <c r="C74" s="46"/>
      <c r="D74" s="46"/>
      <c r="E74" s="47"/>
      <c r="F74" s="64"/>
      <c r="G74" s="173"/>
      <c r="H74" s="191"/>
      <c r="I74" s="191"/>
      <c r="J74" s="192"/>
      <c r="K74" s="192"/>
      <c r="L74" s="81"/>
      <c r="M74" s="82"/>
      <c r="N74" s="82"/>
      <c r="O74" s="82"/>
      <c r="P74" s="83"/>
      <c r="Q74" s="196"/>
      <c r="R74" s="197"/>
      <c r="S74" s="197"/>
      <c r="T74" s="81"/>
      <c r="U74" s="82"/>
      <c r="V74" s="82"/>
      <c r="W74" s="82"/>
      <c r="X74" s="84"/>
      <c r="Y74" s="186"/>
      <c r="Z74" s="45"/>
      <c r="AA74" s="46"/>
      <c r="AB74" s="46"/>
      <c r="AC74" s="47"/>
      <c r="AD74" s="64"/>
      <c r="AE74" s="173"/>
      <c r="AF74" s="191"/>
      <c r="AG74" s="191"/>
      <c r="AH74" s="192"/>
      <c r="AI74" s="192"/>
      <c r="AJ74" s="81"/>
      <c r="AK74" s="82"/>
      <c r="AL74" s="82"/>
      <c r="AM74" s="82"/>
      <c r="AN74" s="83"/>
      <c r="AO74" s="196"/>
      <c r="AP74" s="197"/>
      <c r="AQ74" s="197"/>
      <c r="AR74" s="81"/>
      <c r="AS74" s="82"/>
      <c r="AT74" s="82"/>
      <c r="AU74" s="82"/>
      <c r="AV74" s="84"/>
      <c r="AW74" s="187"/>
      <c r="AX74" s="45"/>
      <c r="AY74" s="46"/>
      <c r="AZ74" s="46"/>
      <c r="BA74" s="47"/>
      <c r="BB74" s="64"/>
      <c r="BC74" s="173"/>
      <c r="BD74" s="191"/>
      <c r="BE74" s="191"/>
      <c r="BF74" s="192"/>
      <c r="BG74" s="192"/>
      <c r="BH74" s="81"/>
      <c r="BI74" s="82"/>
      <c r="BJ74" s="82"/>
      <c r="BK74" s="82"/>
      <c r="BL74" s="83"/>
      <c r="BM74" s="196"/>
      <c r="BN74" s="197"/>
      <c r="BO74" s="197"/>
      <c r="BP74" s="81"/>
      <c r="BQ74" s="82"/>
      <c r="BR74" s="82"/>
      <c r="BS74" s="82"/>
      <c r="BT74" s="84"/>
      <c r="BU74" s="186"/>
      <c r="BV74" s="45"/>
      <c r="BW74" s="46"/>
      <c r="BX74" s="46"/>
      <c r="BY74" s="47"/>
      <c r="BZ74" s="64"/>
      <c r="CA74" s="173"/>
      <c r="CB74" s="191"/>
      <c r="CC74" s="191"/>
      <c r="CD74" s="192"/>
      <c r="CE74" s="192"/>
      <c r="CF74" s="81"/>
      <c r="CG74" s="82"/>
      <c r="CH74" s="82"/>
      <c r="CI74" s="82"/>
      <c r="CJ74" s="83"/>
      <c r="CK74" s="196"/>
      <c r="CL74" s="197"/>
      <c r="CM74" s="197"/>
      <c r="CN74" s="81"/>
      <c r="CO74" s="82"/>
      <c r="CP74" s="82"/>
      <c r="CQ74" s="82"/>
      <c r="CR74" s="84"/>
      <c r="CS74" s="188"/>
    </row>
    <row r="75" spans="1:97" s="189" customFormat="1" ht="14.95" customHeight="1" thickBot="1">
      <c r="A75" s="184"/>
      <c r="B75" s="97" t="s">
        <v>12</v>
      </c>
      <c r="C75" s="219">
        <f>C61+C73</f>
        <v>5994</v>
      </c>
      <c r="D75" s="98">
        <f>D61+D73</f>
        <v>5837</v>
      </c>
      <c r="E75" s="99">
        <f>E61+E73</f>
        <v>71</v>
      </c>
      <c r="F75" s="63" t="s">
        <v>12</v>
      </c>
      <c r="G75" s="173"/>
      <c r="H75" s="65" t="s">
        <v>13</v>
      </c>
      <c r="I75" s="66"/>
      <c r="J75" s="182"/>
      <c r="K75" s="182"/>
      <c r="L75" s="85">
        <f>L73+L61</f>
        <v>92</v>
      </c>
      <c r="M75" s="86"/>
      <c r="N75" s="87"/>
      <c r="O75" s="88"/>
      <c r="P75" s="89">
        <f>P61+P73</f>
        <v>36</v>
      </c>
      <c r="Q75" s="198"/>
      <c r="R75" s="183"/>
      <c r="S75" s="183"/>
      <c r="T75" s="85">
        <f>T73+T61</f>
        <v>90</v>
      </c>
      <c r="U75" s="86"/>
      <c r="V75" s="87"/>
      <c r="W75" s="88"/>
      <c r="X75" s="89">
        <f>X61+X73</f>
        <v>29</v>
      </c>
      <c r="Y75" s="186"/>
      <c r="Z75" s="97" t="s">
        <v>12</v>
      </c>
      <c r="AA75" s="219">
        <f>AA61+AA73</f>
        <v>5994</v>
      </c>
      <c r="AB75" s="98">
        <f>AB61+AB73</f>
        <v>5837</v>
      </c>
      <c r="AC75" s="99">
        <f>AC61+AC73</f>
        <v>71</v>
      </c>
      <c r="AD75" s="63" t="s">
        <v>12</v>
      </c>
      <c r="AE75" s="173"/>
      <c r="AF75" s="65" t="s">
        <v>13</v>
      </c>
      <c r="AG75" s="66"/>
      <c r="AH75" s="182"/>
      <c r="AI75" s="182"/>
      <c r="AJ75" s="85">
        <f>AJ73+AJ61</f>
        <v>98</v>
      </c>
      <c r="AK75" s="86"/>
      <c r="AL75" s="87"/>
      <c r="AM75" s="88"/>
      <c r="AN75" s="89">
        <f>AN61+AN73</f>
        <v>30</v>
      </c>
      <c r="AO75" s="198"/>
      <c r="AP75" s="183"/>
      <c r="AQ75" s="183"/>
      <c r="AR75" s="85">
        <f>AR73+AR61</f>
        <v>86</v>
      </c>
      <c r="AS75" s="86"/>
      <c r="AT75" s="87"/>
      <c r="AU75" s="88"/>
      <c r="AV75" s="89">
        <f>AV61+AV73</f>
        <v>37</v>
      </c>
      <c r="AW75" s="187"/>
      <c r="AX75" s="97" t="s">
        <v>12</v>
      </c>
      <c r="AY75" s="219">
        <f>AY61+AY73</f>
        <v>5994</v>
      </c>
      <c r="AZ75" s="98">
        <f>AZ61+AZ73</f>
        <v>5837</v>
      </c>
      <c r="BA75" s="99">
        <f>BA61+BA73</f>
        <v>71</v>
      </c>
      <c r="BB75" s="63" t="s">
        <v>12</v>
      </c>
      <c r="BC75" s="173"/>
      <c r="BD75" s="65" t="s">
        <v>13</v>
      </c>
      <c r="BE75" s="66"/>
      <c r="BF75" s="182"/>
      <c r="BG75" s="182"/>
      <c r="BH75" s="85">
        <f>BH73+BH61</f>
        <v>104</v>
      </c>
      <c r="BI75" s="86"/>
      <c r="BJ75" s="87"/>
      <c r="BK75" s="88"/>
      <c r="BL75" s="89">
        <f>BL61+BL73</f>
        <v>31</v>
      </c>
      <c r="BM75" s="198"/>
      <c r="BN75" s="183"/>
      <c r="BO75" s="183"/>
      <c r="BP75" s="85">
        <f>BP73+BP61</f>
        <v>103</v>
      </c>
      <c r="BQ75" s="86"/>
      <c r="BR75" s="87"/>
      <c r="BS75" s="88"/>
      <c r="BT75" s="89">
        <f>BT61+BT73</f>
        <v>25</v>
      </c>
      <c r="BU75" s="186"/>
      <c r="BV75" s="97" t="s">
        <v>12</v>
      </c>
      <c r="BW75" s="219">
        <f>BW61+BW73</f>
        <v>5994</v>
      </c>
      <c r="BX75" s="98">
        <f>BX61+BX73</f>
        <v>5837</v>
      </c>
      <c r="BY75" s="99">
        <f>BY61+BY73</f>
        <v>71</v>
      </c>
      <c r="BZ75" s="63" t="s">
        <v>12</v>
      </c>
      <c r="CA75" s="173"/>
      <c r="CB75" s="65" t="s">
        <v>13</v>
      </c>
      <c r="CC75" s="66"/>
      <c r="CD75" s="182"/>
      <c r="CE75" s="182"/>
      <c r="CF75" s="85">
        <f>CF73+CF61</f>
        <v>84</v>
      </c>
      <c r="CG75" s="86"/>
      <c r="CH75" s="87"/>
      <c r="CI75" s="88"/>
      <c r="CJ75" s="89">
        <f>CJ61+CJ73</f>
        <v>36</v>
      </c>
      <c r="CK75" s="198"/>
      <c r="CL75" s="183"/>
      <c r="CM75" s="183"/>
      <c r="CN75" s="85">
        <f>CN73+CN61</f>
        <v>87</v>
      </c>
      <c r="CO75" s="86"/>
      <c r="CP75" s="87"/>
      <c r="CQ75" s="88"/>
      <c r="CR75" s="89">
        <f>CR61+CR73</f>
        <v>37</v>
      </c>
      <c r="CS75" s="188"/>
    </row>
    <row r="76" spans="1:97" ht="4.95" customHeight="1">
      <c r="A76" s="162"/>
      <c r="B76" s="67"/>
      <c r="C76" s="68"/>
      <c r="D76" s="68"/>
      <c r="E76" s="5"/>
      <c r="F76" s="69"/>
      <c r="G76" s="7"/>
      <c r="H76" s="132"/>
      <c r="I76" s="132"/>
      <c r="J76" s="7"/>
      <c r="K76" s="7"/>
      <c r="L76" s="90"/>
      <c r="M76" s="91"/>
      <c r="N76" s="91"/>
      <c r="O76" s="91"/>
      <c r="P76" s="92"/>
      <c r="Q76" s="131"/>
      <c r="R76" s="93"/>
      <c r="S76" s="93"/>
      <c r="T76" s="90"/>
      <c r="U76" s="91"/>
      <c r="V76" s="91"/>
      <c r="W76" s="91"/>
      <c r="X76" s="94"/>
      <c r="Y76" s="171"/>
      <c r="Z76" s="67"/>
      <c r="AA76" s="68"/>
      <c r="AB76" s="68"/>
      <c r="AC76" s="5"/>
      <c r="AD76" s="69"/>
      <c r="AE76" s="7"/>
      <c r="AF76" s="132"/>
      <c r="AG76" s="132"/>
      <c r="AH76" s="7"/>
      <c r="AI76" s="7"/>
      <c r="AJ76" s="90"/>
      <c r="AK76" s="91"/>
      <c r="AL76" s="91"/>
      <c r="AM76" s="91"/>
      <c r="AN76" s="92"/>
      <c r="AO76" s="131"/>
      <c r="AP76" s="93"/>
      <c r="AQ76" s="93"/>
      <c r="AR76" s="90"/>
      <c r="AS76" s="91"/>
      <c r="AT76" s="91"/>
      <c r="AU76" s="91"/>
      <c r="AV76" s="94"/>
      <c r="AW76" s="163"/>
      <c r="AX76" s="67"/>
      <c r="AY76" s="68"/>
      <c r="AZ76" s="68"/>
      <c r="BA76" s="5"/>
      <c r="BB76" s="69"/>
      <c r="BC76" s="7"/>
      <c r="BD76" s="132"/>
      <c r="BE76" s="132"/>
      <c r="BF76" s="7"/>
      <c r="BG76" s="7"/>
      <c r="BH76" s="90"/>
      <c r="BI76" s="91"/>
      <c r="BJ76" s="91"/>
      <c r="BK76" s="91"/>
      <c r="BL76" s="92"/>
      <c r="BM76" s="131"/>
      <c r="BN76" s="93"/>
      <c r="BO76" s="93"/>
      <c r="BP76" s="90"/>
      <c r="BQ76" s="91"/>
      <c r="BR76" s="91"/>
      <c r="BS76" s="91"/>
      <c r="BT76" s="94"/>
      <c r="BU76" s="171"/>
      <c r="BV76" s="67"/>
      <c r="BW76" s="68"/>
      <c r="BX76" s="68"/>
      <c r="BY76" s="5"/>
      <c r="BZ76" s="69"/>
      <c r="CA76" s="7"/>
      <c r="CB76" s="132"/>
      <c r="CC76" s="132"/>
      <c r="CD76" s="7"/>
      <c r="CE76" s="7"/>
      <c r="CF76" s="90"/>
      <c r="CG76" s="91"/>
      <c r="CH76" s="91"/>
      <c r="CI76" s="91"/>
      <c r="CJ76" s="92"/>
      <c r="CK76" s="131"/>
      <c r="CL76" s="93"/>
      <c r="CM76" s="93"/>
      <c r="CN76" s="90"/>
      <c r="CO76" s="91"/>
      <c r="CP76" s="91"/>
      <c r="CQ76" s="91"/>
      <c r="CR76" s="94"/>
      <c r="CS76" s="164"/>
    </row>
    <row r="77" spans="1:97" ht="4.95" customHeight="1">
      <c r="A77" s="162"/>
      <c r="B77" s="70"/>
      <c r="C77" s="5"/>
      <c r="D77" s="5"/>
      <c r="E77" s="5"/>
      <c r="F77" s="124"/>
      <c r="G77" s="5"/>
      <c r="H77" s="134"/>
      <c r="I77" s="134"/>
      <c r="J77" s="5"/>
      <c r="K77" s="5"/>
      <c r="L77" s="133"/>
      <c r="M77" s="135"/>
      <c r="N77" s="135"/>
      <c r="O77" s="135"/>
      <c r="P77" s="133"/>
      <c r="Q77" s="133"/>
      <c r="R77" s="135"/>
      <c r="S77" s="135"/>
      <c r="T77" s="133"/>
      <c r="U77" s="93"/>
      <c r="V77" s="93"/>
      <c r="W77" s="93"/>
      <c r="X77" s="136"/>
      <c r="Y77" s="171"/>
      <c r="Z77" s="70"/>
      <c r="AA77" s="5"/>
      <c r="AB77" s="5"/>
      <c r="AC77" s="5"/>
      <c r="AD77" s="124"/>
      <c r="AE77" s="5"/>
      <c r="AF77" s="134"/>
      <c r="AG77" s="134"/>
      <c r="AH77" s="5"/>
      <c r="AI77" s="5"/>
      <c r="AJ77" s="133"/>
      <c r="AK77" s="135"/>
      <c r="AL77" s="135"/>
      <c r="AM77" s="135"/>
      <c r="AN77" s="133"/>
      <c r="AO77" s="133"/>
      <c r="AP77" s="135"/>
      <c r="AQ77" s="135"/>
      <c r="AR77" s="133"/>
      <c r="AS77" s="93"/>
      <c r="AT77" s="93"/>
      <c r="AU77" s="93"/>
      <c r="AV77" s="136"/>
      <c r="AW77" s="163"/>
      <c r="AX77" s="70"/>
      <c r="AY77" s="5"/>
      <c r="AZ77" s="5"/>
      <c r="BA77" s="5"/>
      <c r="BB77" s="124"/>
      <c r="BC77" s="5"/>
      <c r="BD77" s="134"/>
      <c r="BE77" s="134"/>
      <c r="BF77" s="5"/>
      <c r="BG77" s="5"/>
      <c r="BH77" s="133"/>
      <c r="BI77" s="135"/>
      <c r="BJ77" s="135"/>
      <c r="BK77" s="135"/>
      <c r="BL77" s="133"/>
      <c r="BM77" s="133"/>
      <c r="BN77" s="135"/>
      <c r="BO77" s="135"/>
      <c r="BP77" s="133"/>
      <c r="BQ77" s="93"/>
      <c r="BR77" s="93"/>
      <c r="BS77" s="93"/>
      <c r="BT77" s="136"/>
      <c r="BU77" s="171"/>
      <c r="BV77" s="70"/>
      <c r="BW77" s="5"/>
      <c r="BX77" s="5"/>
      <c r="BY77" s="5"/>
      <c r="BZ77" s="124"/>
      <c r="CA77" s="5"/>
      <c r="CB77" s="134"/>
      <c r="CC77" s="134"/>
      <c r="CD77" s="5"/>
      <c r="CE77" s="5"/>
      <c r="CF77" s="133"/>
      <c r="CG77" s="135"/>
      <c r="CH77" s="135"/>
      <c r="CI77" s="135"/>
      <c r="CJ77" s="133"/>
      <c r="CK77" s="133"/>
      <c r="CL77" s="135"/>
      <c r="CM77" s="135"/>
      <c r="CN77" s="133"/>
      <c r="CO77" s="93"/>
      <c r="CP77" s="93"/>
      <c r="CQ77" s="93"/>
      <c r="CR77" s="136"/>
      <c r="CS77" s="164"/>
    </row>
    <row r="78" spans="1:97" ht="4.95" customHeight="1" thickBot="1">
      <c r="A78" s="162"/>
      <c r="B78" s="71"/>
      <c r="C78" s="72"/>
      <c r="D78" s="72"/>
      <c r="E78" s="72"/>
      <c r="F78" s="72"/>
      <c r="G78" s="72"/>
      <c r="H78" s="137"/>
      <c r="I78" s="137"/>
      <c r="J78" s="72"/>
      <c r="K78" s="72"/>
      <c r="L78" s="138"/>
      <c r="M78" s="72"/>
      <c r="N78" s="72"/>
      <c r="O78" s="72"/>
      <c r="P78" s="138"/>
      <c r="Q78" s="138"/>
      <c r="R78" s="72"/>
      <c r="S78" s="72"/>
      <c r="T78" s="138"/>
      <c r="U78" s="72"/>
      <c r="V78" s="72"/>
      <c r="W78" s="72"/>
      <c r="X78" s="139"/>
      <c r="Y78" s="172"/>
      <c r="Z78" s="71"/>
      <c r="AA78" s="72"/>
      <c r="AB78" s="72"/>
      <c r="AC78" s="72"/>
      <c r="AD78" s="72"/>
      <c r="AE78" s="72"/>
      <c r="AF78" s="137"/>
      <c r="AG78" s="137"/>
      <c r="AH78" s="72"/>
      <c r="AI78" s="72"/>
      <c r="AJ78" s="138"/>
      <c r="AK78" s="72"/>
      <c r="AL78" s="72"/>
      <c r="AM78" s="72"/>
      <c r="AN78" s="138"/>
      <c r="AO78" s="138"/>
      <c r="AP78" s="72"/>
      <c r="AQ78" s="72"/>
      <c r="AR78" s="138"/>
      <c r="AS78" s="72"/>
      <c r="AT78" s="72"/>
      <c r="AU78" s="72"/>
      <c r="AV78" s="139"/>
      <c r="AW78" s="163"/>
      <c r="AX78" s="71"/>
      <c r="AY78" s="72"/>
      <c r="AZ78" s="72"/>
      <c r="BA78" s="72"/>
      <c r="BB78" s="72"/>
      <c r="BC78" s="72"/>
      <c r="BD78" s="137"/>
      <c r="BE78" s="137"/>
      <c r="BF78" s="72"/>
      <c r="BG78" s="72"/>
      <c r="BH78" s="138"/>
      <c r="BI78" s="72"/>
      <c r="BJ78" s="72"/>
      <c r="BK78" s="72"/>
      <c r="BL78" s="138"/>
      <c r="BM78" s="138"/>
      <c r="BN78" s="72"/>
      <c r="BO78" s="72"/>
      <c r="BP78" s="138"/>
      <c r="BQ78" s="72"/>
      <c r="BR78" s="72"/>
      <c r="BS78" s="72"/>
      <c r="BT78" s="139"/>
      <c r="BU78" s="172"/>
      <c r="BV78" s="71"/>
      <c r="BW78" s="72"/>
      <c r="BX78" s="72"/>
      <c r="BY78" s="72"/>
      <c r="BZ78" s="72"/>
      <c r="CA78" s="72"/>
      <c r="CB78" s="137"/>
      <c r="CC78" s="137"/>
      <c r="CD78" s="72"/>
      <c r="CE78" s="72"/>
      <c r="CF78" s="138"/>
      <c r="CG78" s="72"/>
      <c r="CH78" s="72"/>
      <c r="CI78" s="72"/>
      <c r="CJ78" s="138"/>
      <c r="CK78" s="138"/>
      <c r="CL78" s="72"/>
      <c r="CM78" s="72"/>
      <c r="CN78" s="138"/>
      <c r="CO78" s="72"/>
      <c r="CP78" s="72"/>
      <c r="CQ78" s="72"/>
      <c r="CR78" s="139"/>
      <c r="CS78" s="164"/>
    </row>
    <row r="79" spans="1:97" ht="13.6">
      <c r="A79" s="162"/>
      <c r="B79" s="74"/>
      <c r="C79" s="74"/>
      <c r="D79" s="74"/>
      <c r="E79" s="74"/>
      <c r="F79" s="74"/>
      <c r="G79" s="74"/>
      <c r="H79" s="73"/>
      <c r="I79" s="73"/>
      <c r="J79" s="74"/>
      <c r="K79" s="75"/>
      <c r="L79" s="117"/>
      <c r="M79" s="76"/>
      <c r="N79" s="76"/>
      <c r="O79" s="76"/>
      <c r="P79" s="73"/>
      <c r="Q79" s="140"/>
      <c r="R79" s="75"/>
      <c r="S79" s="75"/>
      <c r="T79" s="73"/>
      <c r="U79" s="76"/>
      <c r="V79" s="76"/>
      <c r="W79" s="76"/>
      <c r="X79" s="73"/>
      <c r="Y79" s="163"/>
      <c r="Z79" s="74"/>
      <c r="AA79" s="74"/>
      <c r="AB79" s="74"/>
      <c r="AC79" s="74"/>
      <c r="AD79" s="74"/>
      <c r="AE79" s="74"/>
      <c r="AF79" s="73"/>
      <c r="AG79" s="73"/>
      <c r="AH79" s="74"/>
      <c r="AI79" s="75"/>
      <c r="AJ79" s="117"/>
      <c r="AK79" s="76"/>
      <c r="AL79" s="76"/>
      <c r="AM79" s="76"/>
      <c r="AN79" s="73"/>
      <c r="AO79" s="140"/>
      <c r="AP79" s="75"/>
      <c r="AQ79" s="75"/>
      <c r="AR79" s="73"/>
      <c r="AS79" s="76"/>
      <c r="AT79" s="76"/>
      <c r="AU79" s="76"/>
      <c r="AV79" s="73"/>
      <c r="AW79" s="163"/>
      <c r="AX79" s="74"/>
      <c r="AY79" s="74"/>
      <c r="AZ79" s="74"/>
      <c r="BA79" s="74"/>
      <c r="BB79" s="74"/>
      <c r="BC79" s="74"/>
      <c r="BD79" s="73"/>
      <c r="BE79" s="73"/>
      <c r="BF79" s="74"/>
      <c r="BG79" s="75"/>
      <c r="BH79" s="117"/>
      <c r="BI79" s="76"/>
      <c r="BJ79" s="76"/>
      <c r="BK79" s="76"/>
      <c r="BL79" s="73"/>
      <c r="BM79" s="140"/>
      <c r="BN79" s="75"/>
      <c r="BO79" s="75"/>
      <c r="BP79" s="73"/>
      <c r="BQ79" s="76"/>
      <c r="BR79" s="76"/>
      <c r="BS79" s="76"/>
      <c r="BT79" s="73"/>
      <c r="BU79" s="163"/>
      <c r="BV79" s="74"/>
      <c r="BW79" s="74"/>
      <c r="BX79" s="74"/>
      <c r="BY79" s="74"/>
      <c r="BZ79" s="74"/>
      <c r="CA79" s="74"/>
      <c r="CB79" s="73"/>
      <c r="CC79" s="73"/>
      <c r="CD79" s="74"/>
      <c r="CE79" s="75"/>
      <c r="CF79" s="117"/>
      <c r="CG79" s="76"/>
      <c r="CH79" s="76"/>
      <c r="CI79" s="76"/>
      <c r="CJ79" s="73"/>
      <c r="CK79" s="140"/>
      <c r="CL79" s="75"/>
      <c r="CM79" s="75"/>
      <c r="CN79" s="73"/>
      <c r="CO79" s="76"/>
      <c r="CP79" s="76"/>
      <c r="CQ79" s="76"/>
      <c r="CR79" s="73"/>
      <c r="CS79" s="164"/>
    </row>
    <row r="80" spans="1:97">
      <c r="A80" s="165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  <c r="CH80" s="166"/>
      <c r="CI80" s="166"/>
      <c r="CJ80" s="166"/>
      <c r="CK80" s="166"/>
      <c r="CL80" s="166"/>
      <c r="CM80" s="166"/>
      <c r="CN80" s="166"/>
      <c r="CO80" s="166"/>
      <c r="CP80" s="166"/>
      <c r="CQ80" s="166"/>
      <c r="CR80" s="166"/>
      <c r="CS80" s="164"/>
    </row>
    <row r="81" spans="1:97">
      <c r="A81" s="165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  <c r="CH81" s="166"/>
      <c r="CI81" s="166"/>
      <c r="CJ81" s="166"/>
      <c r="CK81" s="166"/>
      <c r="CL81" s="166"/>
      <c r="CM81" s="166"/>
      <c r="CN81" s="166"/>
      <c r="CO81" s="166"/>
      <c r="CP81" s="166"/>
      <c r="CQ81" s="166"/>
      <c r="CR81" s="166"/>
      <c r="CS81" s="164"/>
    </row>
    <row r="82" spans="1:97" ht="12.25" thickBot="1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  <c r="BS82" s="168"/>
      <c r="BT82" s="168"/>
      <c r="BU82" s="168"/>
      <c r="BV82" s="168"/>
      <c r="BW82" s="168"/>
      <c r="BX82" s="168"/>
      <c r="BY82" s="168"/>
      <c r="BZ82" s="168"/>
      <c r="CA82" s="168"/>
      <c r="CB82" s="168"/>
      <c r="CC82" s="168"/>
      <c r="CD82" s="168"/>
      <c r="CE82" s="168"/>
      <c r="CF82" s="168"/>
      <c r="CG82" s="168"/>
      <c r="CH82" s="168"/>
      <c r="CI82" s="168"/>
      <c r="CJ82" s="168"/>
      <c r="CK82" s="168"/>
      <c r="CL82" s="168"/>
      <c r="CM82" s="168"/>
      <c r="CN82" s="168"/>
      <c r="CO82" s="168"/>
      <c r="CP82" s="168"/>
      <c r="CQ82" s="168"/>
      <c r="CR82" s="168"/>
      <c r="CS82" s="169"/>
    </row>
  </sheetData>
  <mergeCells count="73">
    <mergeCell ref="L44:P44"/>
    <mergeCell ref="T44:X44"/>
    <mergeCell ref="Z44:AB44"/>
    <mergeCell ref="AC44:AD44"/>
    <mergeCell ref="A1:CS1"/>
    <mergeCell ref="BV44:BX44"/>
    <mergeCell ref="BY44:BZ44"/>
    <mergeCell ref="CF44:CJ44"/>
    <mergeCell ref="CN44:CR44"/>
    <mergeCell ref="B45:E46"/>
    <mergeCell ref="Z45:AC46"/>
    <mergeCell ref="AX45:BA46"/>
    <mergeCell ref="BV45:BY46"/>
    <mergeCell ref="AJ44:AN44"/>
    <mergeCell ref="AR44:AV44"/>
    <mergeCell ref="AX44:AZ44"/>
    <mergeCell ref="BA44:BB44"/>
    <mergeCell ref="BH44:BL44"/>
    <mergeCell ref="BP44:BT44"/>
    <mergeCell ref="B44:D44"/>
    <mergeCell ref="E44:F44"/>
    <mergeCell ref="CN43:CR43"/>
    <mergeCell ref="B43:F43"/>
    <mergeCell ref="L43:P43"/>
    <mergeCell ref="T43:X43"/>
    <mergeCell ref="Z43:AD43"/>
    <mergeCell ref="AJ43:AN43"/>
    <mergeCell ref="AR43:AV43"/>
    <mergeCell ref="AX43:BB43"/>
    <mergeCell ref="BH43:BL43"/>
    <mergeCell ref="BP43:BT43"/>
    <mergeCell ref="BV43:BZ43"/>
    <mergeCell ref="CF43:CJ43"/>
    <mergeCell ref="AC5:AD5"/>
    <mergeCell ref="AJ5:AN5"/>
    <mergeCell ref="AR5:AV5"/>
    <mergeCell ref="AX5:AZ5"/>
    <mergeCell ref="BH5:BL5"/>
    <mergeCell ref="BA5:BB5"/>
    <mergeCell ref="B5:D5"/>
    <mergeCell ref="E5:F5"/>
    <mergeCell ref="L5:P5"/>
    <mergeCell ref="T5:X5"/>
    <mergeCell ref="Z5:AB5"/>
    <mergeCell ref="BP5:BT5"/>
    <mergeCell ref="BV5:BX5"/>
    <mergeCell ref="BY5:BZ5"/>
    <mergeCell ref="CF5:CJ5"/>
    <mergeCell ref="CN5:CR5"/>
    <mergeCell ref="B6:E7"/>
    <mergeCell ref="Z6:AC7"/>
    <mergeCell ref="AX6:BA7"/>
    <mergeCell ref="BV6:BY7"/>
    <mergeCell ref="B41:X41"/>
    <mergeCell ref="Z41:AV41"/>
    <mergeCell ref="AX41:BT41"/>
    <mergeCell ref="BV41:CR41"/>
    <mergeCell ref="B2:X2"/>
    <mergeCell ref="Z2:AV2"/>
    <mergeCell ref="AX2:BT2"/>
    <mergeCell ref="BV2:CR2"/>
    <mergeCell ref="B4:F4"/>
    <mergeCell ref="L4:P4"/>
    <mergeCell ref="T4:X4"/>
    <mergeCell ref="Z4:AD4"/>
    <mergeCell ref="AJ4:AN4"/>
    <mergeCell ref="CN4:CR4"/>
    <mergeCell ref="BP4:BT4"/>
    <mergeCell ref="BV4:BZ4"/>
    <mergeCell ref="CF4:CJ4"/>
    <mergeCell ref="AR4:AV4"/>
    <mergeCell ref="AX4:BB4"/>
    <mergeCell ref="BH4:BL4"/>
  </mergeCells>
  <conditionalFormatting sqref="M11 M50 AK11 CG11 AK50 BI50 CG50 BI11">
    <cfRule type="cellIs" dxfId="827" priority="2446" stopIfTrue="1" operator="equal">
      <formula>0</formula>
    </cfRule>
  </conditionalFormatting>
  <conditionalFormatting sqref="P12:P20 P24:P32">
    <cfRule type="cellIs" dxfId="826" priority="2445" stopIfTrue="1" operator="greaterThan">
      <formula>X12</formula>
    </cfRule>
  </conditionalFormatting>
  <conditionalFormatting sqref="X12:X20 X24:X32">
    <cfRule type="cellIs" dxfId="825" priority="2444" stopIfTrue="1" operator="greaterThan">
      <formula>P12</formula>
    </cfRule>
  </conditionalFormatting>
  <conditionalFormatting sqref="P36">
    <cfRule type="cellIs" dxfId="824" priority="2442" stopIfTrue="1" operator="greaterThanOrEqual">
      <formula>X36</formula>
    </cfRule>
    <cfRule type="cellIs" dxfId="823" priority="2443" stopIfTrue="1" operator="lessThan">
      <formula>X36</formula>
    </cfRule>
  </conditionalFormatting>
  <conditionalFormatting sqref="L36">
    <cfRule type="cellIs" dxfId="822" priority="2440" stopIfTrue="1" operator="lessThanOrEqual">
      <formula>T36</formula>
    </cfRule>
    <cfRule type="cellIs" dxfId="821" priority="2441" stopIfTrue="1" operator="greaterThan">
      <formula>T36</formula>
    </cfRule>
  </conditionalFormatting>
  <conditionalFormatting sqref="X36">
    <cfRule type="cellIs" dxfId="820" priority="2438" stopIfTrue="1" operator="greaterThanOrEqual">
      <formula>P36</formula>
    </cfRule>
    <cfRule type="cellIs" dxfId="819" priority="2439" stopIfTrue="1" operator="lessThan">
      <formula>P36</formula>
    </cfRule>
  </conditionalFormatting>
  <conditionalFormatting sqref="T36">
    <cfRule type="cellIs" dxfId="818" priority="2432" stopIfTrue="1" operator="lessThanOrEqual">
      <formula>L36</formula>
    </cfRule>
    <cfRule type="cellIs" dxfId="817" priority="2433" stopIfTrue="1" operator="greaterThan">
      <formula>L36</formula>
    </cfRule>
  </conditionalFormatting>
  <conditionalFormatting sqref="AN12:AN20 AN24:AN32">
    <cfRule type="cellIs" dxfId="816" priority="2431" stopIfTrue="1" operator="greaterThan">
      <formula>AV12</formula>
    </cfRule>
  </conditionalFormatting>
  <conditionalFormatting sqref="AV12:AV20 AV24:AV32">
    <cfRule type="cellIs" dxfId="815" priority="2430" stopIfTrue="1" operator="greaterThan">
      <formula>AN12</formula>
    </cfRule>
  </conditionalFormatting>
  <conditionalFormatting sqref="AN36">
    <cfRule type="cellIs" dxfId="814" priority="2428" stopIfTrue="1" operator="greaterThanOrEqual">
      <formula>AV36</formula>
    </cfRule>
    <cfRule type="cellIs" dxfId="813" priority="2429" stopIfTrue="1" operator="lessThan">
      <formula>AV36</formula>
    </cfRule>
  </conditionalFormatting>
  <conditionalFormatting sqref="AJ36">
    <cfRule type="cellIs" dxfId="812" priority="2426" stopIfTrue="1" operator="lessThanOrEqual">
      <formula>AR36</formula>
    </cfRule>
    <cfRule type="cellIs" dxfId="811" priority="2427" stopIfTrue="1" operator="greaterThan">
      <formula>AR36</formula>
    </cfRule>
  </conditionalFormatting>
  <conditionalFormatting sqref="AV36">
    <cfRule type="cellIs" dxfId="810" priority="2424" stopIfTrue="1" operator="greaterThanOrEqual">
      <formula>AN36</formula>
    </cfRule>
    <cfRule type="cellIs" dxfId="809" priority="2425" stopIfTrue="1" operator="lessThan">
      <formula>AN36</formula>
    </cfRule>
  </conditionalFormatting>
  <conditionalFormatting sqref="AR36">
    <cfRule type="cellIs" dxfId="808" priority="2418" stopIfTrue="1" operator="lessThanOrEqual">
      <formula>AJ36</formula>
    </cfRule>
    <cfRule type="cellIs" dxfId="807" priority="2419" stopIfTrue="1" operator="greaterThan">
      <formula>AJ36</formula>
    </cfRule>
  </conditionalFormatting>
  <conditionalFormatting sqref="BL12:BL20 BL24:BL32">
    <cfRule type="cellIs" dxfId="806" priority="2417" stopIfTrue="1" operator="greaterThan">
      <formula>BT12</formula>
    </cfRule>
  </conditionalFormatting>
  <conditionalFormatting sqref="BT12:BT20 BT24:BT32">
    <cfRule type="cellIs" dxfId="805" priority="2416" stopIfTrue="1" operator="greaterThan">
      <formula>BL12</formula>
    </cfRule>
  </conditionalFormatting>
  <conditionalFormatting sqref="BL36">
    <cfRule type="cellIs" dxfId="804" priority="2414" stopIfTrue="1" operator="greaterThanOrEqual">
      <formula>BT36</formula>
    </cfRule>
    <cfRule type="cellIs" dxfId="803" priority="2415" stopIfTrue="1" operator="lessThan">
      <formula>BT36</formula>
    </cfRule>
  </conditionalFormatting>
  <conditionalFormatting sqref="BH36">
    <cfRule type="cellIs" dxfId="802" priority="2412" stopIfTrue="1" operator="lessThanOrEqual">
      <formula>BP36</formula>
    </cfRule>
    <cfRule type="cellIs" dxfId="801" priority="2413" stopIfTrue="1" operator="greaterThan">
      <formula>BP36</formula>
    </cfRule>
  </conditionalFormatting>
  <conditionalFormatting sqref="BT36">
    <cfRule type="cellIs" dxfId="800" priority="2410" stopIfTrue="1" operator="greaterThanOrEqual">
      <formula>BL36</formula>
    </cfRule>
    <cfRule type="cellIs" dxfId="799" priority="2411" stopIfTrue="1" operator="lessThan">
      <formula>BL36</formula>
    </cfRule>
  </conditionalFormatting>
  <conditionalFormatting sqref="BP36">
    <cfRule type="cellIs" dxfId="798" priority="2404" stopIfTrue="1" operator="lessThanOrEqual">
      <formula>BH36</formula>
    </cfRule>
    <cfRule type="cellIs" dxfId="797" priority="2405" stopIfTrue="1" operator="greaterThan">
      <formula>BH36</formula>
    </cfRule>
  </conditionalFormatting>
  <conditionalFormatting sqref="CJ12:CJ20 CJ24:CJ32">
    <cfRule type="cellIs" dxfId="796" priority="2403" stopIfTrue="1" operator="greaterThan">
      <formula>CR12</formula>
    </cfRule>
  </conditionalFormatting>
  <conditionalFormatting sqref="CR12:CR20 CR24:CR32">
    <cfRule type="cellIs" dxfId="795" priority="2402" stopIfTrue="1" operator="greaterThan">
      <formula>CJ12</formula>
    </cfRule>
  </conditionalFormatting>
  <conditionalFormatting sqref="CJ36">
    <cfRule type="cellIs" dxfId="794" priority="2400" stopIfTrue="1" operator="greaterThanOrEqual">
      <formula>CR36</formula>
    </cfRule>
    <cfRule type="cellIs" dxfId="793" priority="2401" stopIfTrue="1" operator="lessThan">
      <formula>CR36</formula>
    </cfRule>
  </conditionalFormatting>
  <conditionalFormatting sqref="CF36">
    <cfRule type="cellIs" dxfId="792" priority="2398" stopIfTrue="1" operator="lessThanOrEqual">
      <formula>CN36</formula>
    </cfRule>
    <cfRule type="cellIs" dxfId="791" priority="2399" stopIfTrue="1" operator="greaterThan">
      <formula>CN36</formula>
    </cfRule>
  </conditionalFormatting>
  <conditionalFormatting sqref="CR36">
    <cfRule type="cellIs" dxfId="790" priority="2396" stopIfTrue="1" operator="greaterThanOrEqual">
      <formula>CJ36</formula>
    </cfRule>
    <cfRule type="cellIs" dxfId="789" priority="2397" stopIfTrue="1" operator="lessThan">
      <formula>CJ36</formula>
    </cfRule>
  </conditionalFormatting>
  <conditionalFormatting sqref="CN36">
    <cfRule type="cellIs" dxfId="788" priority="2390" stopIfTrue="1" operator="lessThanOrEqual">
      <formula>CF36</formula>
    </cfRule>
    <cfRule type="cellIs" dxfId="787" priority="2391" stopIfTrue="1" operator="greaterThan">
      <formula>CF36</formula>
    </cfRule>
  </conditionalFormatting>
  <conditionalFormatting sqref="P51:P59 P63:P71">
    <cfRule type="cellIs" dxfId="786" priority="2389" stopIfTrue="1" operator="greaterThan">
      <formula>X51</formula>
    </cfRule>
  </conditionalFormatting>
  <conditionalFormatting sqref="X51:X59 X63:X71">
    <cfRule type="cellIs" dxfId="785" priority="2388" stopIfTrue="1" operator="greaterThan">
      <formula>P51</formula>
    </cfRule>
  </conditionalFormatting>
  <conditionalFormatting sqref="P75">
    <cfRule type="cellIs" dxfId="784" priority="2386" stopIfTrue="1" operator="greaterThanOrEqual">
      <formula>X75</formula>
    </cfRule>
    <cfRule type="cellIs" dxfId="783" priority="2387" stopIfTrue="1" operator="lessThan">
      <formula>X75</formula>
    </cfRule>
  </conditionalFormatting>
  <conditionalFormatting sqref="L75">
    <cfRule type="cellIs" dxfId="782" priority="2384" stopIfTrue="1" operator="lessThanOrEqual">
      <formula>T75</formula>
    </cfRule>
    <cfRule type="cellIs" dxfId="781" priority="2385" stopIfTrue="1" operator="greaterThan">
      <formula>T75</formula>
    </cfRule>
  </conditionalFormatting>
  <conditionalFormatting sqref="X75">
    <cfRule type="cellIs" dxfId="780" priority="2382" stopIfTrue="1" operator="greaterThanOrEqual">
      <formula>P75</formula>
    </cfRule>
    <cfRule type="cellIs" dxfId="779" priority="2383" stopIfTrue="1" operator="lessThan">
      <formula>P75</formula>
    </cfRule>
  </conditionalFormatting>
  <conditionalFormatting sqref="T75">
    <cfRule type="cellIs" dxfId="778" priority="2376" stopIfTrue="1" operator="lessThanOrEqual">
      <formula>L75</formula>
    </cfRule>
    <cfRule type="cellIs" dxfId="777" priority="2377" stopIfTrue="1" operator="greaterThan">
      <formula>L75</formula>
    </cfRule>
  </conditionalFormatting>
  <conditionalFormatting sqref="AN51:AN59 AN63:AN71">
    <cfRule type="cellIs" dxfId="776" priority="2375" stopIfTrue="1" operator="greaterThan">
      <formula>AV51</formula>
    </cfRule>
  </conditionalFormatting>
  <conditionalFormatting sqref="AV51:AV59 AV63:AV71">
    <cfRule type="cellIs" dxfId="775" priority="2374" stopIfTrue="1" operator="greaterThan">
      <formula>AN51</formula>
    </cfRule>
  </conditionalFormatting>
  <conditionalFormatting sqref="AN75">
    <cfRule type="cellIs" dxfId="774" priority="2372" stopIfTrue="1" operator="greaterThanOrEqual">
      <formula>AV75</formula>
    </cfRule>
    <cfRule type="cellIs" dxfId="773" priority="2373" stopIfTrue="1" operator="lessThan">
      <formula>AV75</formula>
    </cfRule>
  </conditionalFormatting>
  <conditionalFormatting sqref="AJ75">
    <cfRule type="cellIs" dxfId="772" priority="2370" stopIfTrue="1" operator="lessThanOrEqual">
      <formula>AR75</formula>
    </cfRule>
    <cfRule type="cellIs" dxfId="771" priority="2371" stopIfTrue="1" operator="greaterThan">
      <formula>AR75</formula>
    </cfRule>
  </conditionalFormatting>
  <conditionalFormatting sqref="AV75">
    <cfRule type="cellIs" dxfId="770" priority="2368" stopIfTrue="1" operator="greaterThanOrEqual">
      <formula>AN75</formula>
    </cfRule>
    <cfRule type="cellIs" dxfId="769" priority="2369" stopIfTrue="1" operator="lessThan">
      <formula>AN75</formula>
    </cfRule>
  </conditionalFormatting>
  <conditionalFormatting sqref="AR75">
    <cfRule type="cellIs" dxfId="768" priority="2362" stopIfTrue="1" operator="lessThanOrEqual">
      <formula>AJ75</formula>
    </cfRule>
    <cfRule type="cellIs" dxfId="767" priority="2363" stopIfTrue="1" operator="greaterThan">
      <formula>AJ75</formula>
    </cfRule>
  </conditionalFormatting>
  <conditionalFormatting sqref="BL51:BL59 BL63:BL71">
    <cfRule type="cellIs" dxfId="766" priority="2361" stopIfTrue="1" operator="greaterThan">
      <formula>BT51</formula>
    </cfRule>
  </conditionalFormatting>
  <conditionalFormatting sqref="BT51:BT59 BT63:BT71">
    <cfRule type="cellIs" dxfId="765" priority="2360" stopIfTrue="1" operator="greaterThan">
      <formula>BL51</formula>
    </cfRule>
  </conditionalFormatting>
  <conditionalFormatting sqref="BL75">
    <cfRule type="cellIs" dxfId="764" priority="2358" stopIfTrue="1" operator="greaterThanOrEqual">
      <formula>BT75</formula>
    </cfRule>
    <cfRule type="cellIs" dxfId="763" priority="2359" stopIfTrue="1" operator="lessThan">
      <formula>BT75</formula>
    </cfRule>
  </conditionalFormatting>
  <conditionalFormatting sqref="BH75">
    <cfRule type="cellIs" dxfId="762" priority="2356" stopIfTrue="1" operator="lessThanOrEqual">
      <formula>BP75</formula>
    </cfRule>
    <cfRule type="cellIs" dxfId="761" priority="2357" stopIfTrue="1" operator="greaterThan">
      <formula>BP75</formula>
    </cfRule>
  </conditionalFormatting>
  <conditionalFormatting sqref="BT75">
    <cfRule type="cellIs" dxfId="760" priority="2354" stopIfTrue="1" operator="greaterThanOrEqual">
      <formula>BL75</formula>
    </cfRule>
    <cfRule type="cellIs" dxfId="759" priority="2355" stopIfTrue="1" operator="lessThan">
      <formula>BL75</formula>
    </cfRule>
  </conditionalFormatting>
  <conditionalFormatting sqref="BP75">
    <cfRule type="cellIs" dxfId="758" priority="2348" stopIfTrue="1" operator="lessThanOrEqual">
      <formula>BH75</formula>
    </cfRule>
    <cfRule type="cellIs" dxfId="757" priority="2349" stopIfTrue="1" operator="greaterThan">
      <formula>BH75</formula>
    </cfRule>
  </conditionalFormatting>
  <conditionalFormatting sqref="CJ51:CJ59 CJ63:CJ71">
    <cfRule type="cellIs" dxfId="756" priority="2347" stopIfTrue="1" operator="greaterThan">
      <formula>CR51</formula>
    </cfRule>
  </conditionalFormatting>
  <conditionalFormatting sqref="CR51:CR59 CR63:CR71">
    <cfRule type="cellIs" dxfId="755" priority="2346" stopIfTrue="1" operator="greaterThan">
      <formula>CJ51</formula>
    </cfRule>
  </conditionalFormatting>
  <conditionalFormatting sqref="CJ75">
    <cfRule type="cellIs" dxfId="754" priority="2344" stopIfTrue="1" operator="greaterThanOrEqual">
      <formula>CR75</formula>
    </cfRule>
    <cfRule type="cellIs" dxfId="753" priority="2345" stopIfTrue="1" operator="lessThan">
      <formula>CR75</formula>
    </cfRule>
  </conditionalFormatting>
  <conditionalFormatting sqref="CF75">
    <cfRule type="cellIs" dxfId="752" priority="2342" stopIfTrue="1" operator="lessThanOrEqual">
      <formula>CN75</formula>
    </cfRule>
    <cfRule type="cellIs" dxfId="751" priority="2343" stopIfTrue="1" operator="greaterThan">
      <formula>CN75</formula>
    </cfRule>
  </conditionalFormatting>
  <conditionalFormatting sqref="CR75">
    <cfRule type="cellIs" dxfId="750" priority="2340" stopIfTrue="1" operator="greaterThanOrEqual">
      <formula>CJ75</formula>
    </cfRule>
    <cfRule type="cellIs" dxfId="749" priority="2341" stopIfTrue="1" operator="lessThan">
      <formula>CJ75</formula>
    </cfRule>
  </conditionalFormatting>
  <conditionalFormatting sqref="CN75">
    <cfRule type="cellIs" dxfId="748" priority="2334" stopIfTrue="1" operator="lessThanOrEqual">
      <formula>CF75</formula>
    </cfRule>
    <cfRule type="cellIs" dxfId="747" priority="2335" stopIfTrue="1" operator="greaterThan">
      <formula>CF75</formula>
    </cfRule>
  </conditionalFormatting>
  <conditionalFormatting sqref="AN12:AN20 AN24:AN32">
    <cfRule type="cellIs" dxfId="746" priority="2277" stopIfTrue="1" operator="greaterThan">
      <formula>AV12</formula>
    </cfRule>
  </conditionalFormatting>
  <conditionalFormatting sqref="AV12:AV20 AV24:AV32">
    <cfRule type="cellIs" dxfId="745" priority="2276" stopIfTrue="1" operator="greaterThan">
      <formula>AN12</formula>
    </cfRule>
  </conditionalFormatting>
  <conditionalFormatting sqref="AN36">
    <cfRule type="cellIs" dxfId="744" priority="2274" stopIfTrue="1" operator="greaterThanOrEqual">
      <formula>AV36</formula>
    </cfRule>
    <cfRule type="cellIs" dxfId="743" priority="2275" stopIfTrue="1" operator="lessThan">
      <formula>AV36</formula>
    </cfRule>
  </conditionalFormatting>
  <conditionalFormatting sqref="AJ36">
    <cfRule type="cellIs" dxfId="742" priority="2272" stopIfTrue="1" operator="lessThanOrEqual">
      <formula>AR36</formula>
    </cfRule>
    <cfRule type="cellIs" dxfId="741" priority="2273" stopIfTrue="1" operator="greaterThan">
      <formula>AR36</formula>
    </cfRule>
  </conditionalFormatting>
  <conditionalFormatting sqref="AV36">
    <cfRule type="cellIs" dxfId="740" priority="2270" stopIfTrue="1" operator="greaterThanOrEqual">
      <formula>AN36</formula>
    </cfRule>
    <cfRule type="cellIs" dxfId="739" priority="2271" stopIfTrue="1" operator="lessThan">
      <formula>AN36</formula>
    </cfRule>
  </conditionalFormatting>
  <conditionalFormatting sqref="AR36">
    <cfRule type="cellIs" dxfId="738" priority="2264" stopIfTrue="1" operator="lessThanOrEqual">
      <formula>AJ36</formula>
    </cfRule>
    <cfRule type="cellIs" dxfId="737" priority="2265" stopIfTrue="1" operator="greaterThan">
      <formula>AJ36</formula>
    </cfRule>
  </conditionalFormatting>
  <conditionalFormatting sqref="BL12:BL20 BL24:BL32">
    <cfRule type="cellIs" dxfId="736" priority="2263" stopIfTrue="1" operator="greaterThan">
      <formula>BT12</formula>
    </cfRule>
  </conditionalFormatting>
  <conditionalFormatting sqref="BT12:BT20 BT24:BT32">
    <cfRule type="cellIs" dxfId="735" priority="2262" stopIfTrue="1" operator="greaterThan">
      <formula>BL12</formula>
    </cfRule>
  </conditionalFormatting>
  <conditionalFormatting sqref="BL36">
    <cfRule type="cellIs" dxfId="734" priority="2260" stopIfTrue="1" operator="greaterThanOrEqual">
      <formula>BT36</formula>
    </cfRule>
    <cfRule type="cellIs" dxfId="733" priority="2261" stopIfTrue="1" operator="lessThan">
      <formula>BT36</formula>
    </cfRule>
  </conditionalFormatting>
  <conditionalFormatting sqref="BH36">
    <cfRule type="cellIs" dxfId="732" priority="2258" stopIfTrue="1" operator="lessThanOrEqual">
      <formula>BP36</formula>
    </cfRule>
    <cfRule type="cellIs" dxfId="731" priority="2259" stopIfTrue="1" operator="greaterThan">
      <formula>BP36</formula>
    </cfRule>
  </conditionalFormatting>
  <conditionalFormatting sqref="BT36">
    <cfRule type="cellIs" dxfId="730" priority="2256" stopIfTrue="1" operator="greaterThanOrEqual">
      <formula>BL36</formula>
    </cfRule>
    <cfRule type="cellIs" dxfId="729" priority="2257" stopIfTrue="1" operator="lessThan">
      <formula>BL36</formula>
    </cfRule>
  </conditionalFormatting>
  <conditionalFormatting sqref="BP36">
    <cfRule type="cellIs" dxfId="728" priority="2250" stopIfTrue="1" operator="lessThanOrEqual">
      <formula>BH36</formula>
    </cfRule>
    <cfRule type="cellIs" dxfId="727" priority="2251" stopIfTrue="1" operator="greaterThan">
      <formula>BH36</formula>
    </cfRule>
  </conditionalFormatting>
  <conditionalFormatting sqref="CJ12:CJ20 CJ24:CJ32">
    <cfRule type="cellIs" dxfId="726" priority="2249" stopIfTrue="1" operator="greaterThan">
      <formula>CR12</formula>
    </cfRule>
  </conditionalFormatting>
  <conditionalFormatting sqref="CR12:CR20 CR24:CR32">
    <cfRule type="cellIs" dxfId="725" priority="2248" stopIfTrue="1" operator="greaterThan">
      <formula>CJ12</formula>
    </cfRule>
  </conditionalFormatting>
  <conditionalFormatting sqref="CJ36">
    <cfRule type="cellIs" dxfId="724" priority="2246" stopIfTrue="1" operator="greaterThanOrEqual">
      <formula>CR36</formula>
    </cfRule>
    <cfRule type="cellIs" dxfId="723" priority="2247" stopIfTrue="1" operator="lessThan">
      <formula>CR36</formula>
    </cfRule>
  </conditionalFormatting>
  <conditionalFormatting sqref="CF36">
    <cfRule type="cellIs" dxfId="722" priority="2244" stopIfTrue="1" operator="lessThanOrEqual">
      <formula>CN36</formula>
    </cfRule>
    <cfRule type="cellIs" dxfId="721" priority="2245" stopIfTrue="1" operator="greaterThan">
      <formula>CN36</formula>
    </cfRule>
  </conditionalFormatting>
  <conditionalFormatting sqref="CR36">
    <cfRule type="cellIs" dxfId="720" priority="2242" stopIfTrue="1" operator="greaterThanOrEqual">
      <formula>CJ36</formula>
    </cfRule>
    <cfRule type="cellIs" dxfId="719" priority="2243" stopIfTrue="1" operator="lessThan">
      <formula>CJ36</formula>
    </cfRule>
  </conditionalFormatting>
  <conditionalFormatting sqref="CN36">
    <cfRule type="cellIs" dxfId="718" priority="2236" stopIfTrue="1" operator="lessThanOrEqual">
      <formula>CF36</formula>
    </cfRule>
    <cfRule type="cellIs" dxfId="717" priority="2237" stopIfTrue="1" operator="greaterThan">
      <formula>CF36</formula>
    </cfRule>
  </conditionalFormatting>
  <conditionalFormatting sqref="P51:P59 P63:P71">
    <cfRule type="cellIs" dxfId="716" priority="2235" stopIfTrue="1" operator="greaterThan">
      <formula>X51</formula>
    </cfRule>
  </conditionalFormatting>
  <conditionalFormatting sqref="X51:X59 X63:X71">
    <cfRule type="cellIs" dxfId="715" priority="2234" stopIfTrue="1" operator="greaterThan">
      <formula>P51</formula>
    </cfRule>
  </conditionalFormatting>
  <conditionalFormatting sqref="P75">
    <cfRule type="cellIs" dxfId="714" priority="2232" stopIfTrue="1" operator="greaterThanOrEqual">
      <formula>X75</formula>
    </cfRule>
    <cfRule type="cellIs" dxfId="713" priority="2233" stopIfTrue="1" operator="lessThan">
      <formula>X75</formula>
    </cfRule>
  </conditionalFormatting>
  <conditionalFormatting sqref="L75">
    <cfRule type="cellIs" dxfId="712" priority="2230" stopIfTrue="1" operator="lessThanOrEqual">
      <formula>T75</formula>
    </cfRule>
    <cfRule type="cellIs" dxfId="711" priority="2231" stopIfTrue="1" operator="greaterThan">
      <formula>T75</formula>
    </cfRule>
  </conditionalFormatting>
  <conditionalFormatting sqref="X75">
    <cfRule type="cellIs" dxfId="710" priority="2228" stopIfTrue="1" operator="greaterThanOrEqual">
      <formula>P75</formula>
    </cfRule>
    <cfRule type="cellIs" dxfId="709" priority="2229" stopIfTrue="1" operator="lessThan">
      <formula>P75</formula>
    </cfRule>
  </conditionalFormatting>
  <conditionalFormatting sqref="T75">
    <cfRule type="cellIs" dxfId="708" priority="2222" stopIfTrue="1" operator="lessThanOrEqual">
      <formula>L75</formula>
    </cfRule>
    <cfRule type="cellIs" dxfId="707" priority="2223" stopIfTrue="1" operator="greaterThan">
      <formula>L75</formula>
    </cfRule>
  </conditionalFormatting>
  <conditionalFormatting sqref="AN51:AN59 AN63:AN71">
    <cfRule type="cellIs" dxfId="706" priority="2221" stopIfTrue="1" operator="greaterThan">
      <formula>AV51</formula>
    </cfRule>
  </conditionalFormatting>
  <conditionalFormatting sqref="AV51:AV59 AV63:AV71">
    <cfRule type="cellIs" dxfId="705" priority="2220" stopIfTrue="1" operator="greaterThan">
      <formula>AN51</formula>
    </cfRule>
  </conditionalFormatting>
  <conditionalFormatting sqref="AN75">
    <cfRule type="cellIs" dxfId="704" priority="2218" stopIfTrue="1" operator="greaterThanOrEqual">
      <formula>AV75</formula>
    </cfRule>
    <cfRule type="cellIs" dxfId="703" priority="2219" stopIfTrue="1" operator="lessThan">
      <formula>AV75</formula>
    </cfRule>
  </conditionalFormatting>
  <conditionalFormatting sqref="AJ75">
    <cfRule type="cellIs" dxfId="702" priority="2216" stopIfTrue="1" operator="lessThanOrEqual">
      <formula>AR75</formula>
    </cfRule>
    <cfRule type="cellIs" dxfId="701" priority="2217" stopIfTrue="1" operator="greaterThan">
      <formula>AR75</formula>
    </cfRule>
  </conditionalFormatting>
  <conditionalFormatting sqref="AV75">
    <cfRule type="cellIs" dxfId="700" priority="2214" stopIfTrue="1" operator="greaterThanOrEqual">
      <formula>AN75</formula>
    </cfRule>
    <cfRule type="cellIs" dxfId="699" priority="2215" stopIfTrue="1" operator="lessThan">
      <formula>AN75</formula>
    </cfRule>
  </conditionalFormatting>
  <conditionalFormatting sqref="AR75">
    <cfRule type="cellIs" dxfId="698" priority="2208" stopIfTrue="1" operator="lessThanOrEqual">
      <formula>AJ75</formula>
    </cfRule>
    <cfRule type="cellIs" dxfId="697" priority="2209" stopIfTrue="1" operator="greaterThan">
      <formula>AJ75</formula>
    </cfRule>
  </conditionalFormatting>
  <conditionalFormatting sqref="BL51:BL59 BL63:BL71">
    <cfRule type="cellIs" dxfId="696" priority="2207" stopIfTrue="1" operator="greaterThan">
      <formula>BT51</formula>
    </cfRule>
  </conditionalFormatting>
  <conditionalFormatting sqref="BT51:BT59 BT63:BT71">
    <cfRule type="cellIs" dxfId="695" priority="2206" stopIfTrue="1" operator="greaterThan">
      <formula>BL51</formula>
    </cfRule>
  </conditionalFormatting>
  <conditionalFormatting sqref="BL75">
    <cfRule type="cellIs" dxfId="694" priority="2204" stopIfTrue="1" operator="greaterThanOrEqual">
      <formula>BT75</formula>
    </cfRule>
    <cfRule type="cellIs" dxfId="693" priority="2205" stopIfTrue="1" operator="lessThan">
      <formula>BT75</formula>
    </cfRule>
  </conditionalFormatting>
  <conditionalFormatting sqref="BH75">
    <cfRule type="cellIs" dxfId="692" priority="2202" stopIfTrue="1" operator="lessThanOrEqual">
      <formula>BP75</formula>
    </cfRule>
    <cfRule type="cellIs" dxfId="691" priority="2203" stopIfTrue="1" operator="greaterThan">
      <formula>BP75</formula>
    </cfRule>
  </conditionalFormatting>
  <conditionalFormatting sqref="BT75">
    <cfRule type="cellIs" dxfId="690" priority="2200" stopIfTrue="1" operator="greaterThanOrEqual">
      <formula>BL75</formula>
    </cfRule>
    <cfRule type="cellIs" dxfId="689" priority="2201" stopIfTrue="1" operator="lessThan">
      <formula>BL75</formula>
    </cfRule>
  </conditionalFormatting>
  <conditionalFormatting sqref="BP75">
    <cfRule type="cellIs" dxfId="688" priority="2194" stopIfTrue="1" operator="lessThanOrEqual">
      <formula>BH75</formula>
    </cfRule>
    <cfRule type="cellIs" dxfId="687" priority="2195" stopIfTrue="1" operator="greaterThan">
      <formula>BH75</formula>
    </cfRule>
  </conditionalFormatting>
  <conditionalFormatting sqref="CJ51:CJ59 CJ63:CJ71">
    <cfRule type="cellIs" dxfId="686" priority="2193" stopIfTrue="1" operator="greaterThan">
      <formula>CR51</formula>
    </cfRule>
  </conditionalFormatting>
  <conditionalFormatting sqref="CR51:CR59 CR63:CR71">
    <cfRule type="cellIs" dxfId="685" priority="2192" stopIfTrue="1" operator="greaterThan">
      <formula>CJ51</formula>
    </cfRule>
  </conditionalFormatting>
  <conditionalFormatting sqref="CJ75">
    <cfRule type="cellIs" dxfId="684" priority="2190" stopIfTrue="1" operator="greaterThanOrEqual">
      <formula>CR75</formula>
    </cfRule>
    <cfRule type="cellIs" dxfId="683" priority="2191" stopIfTrue="1" operator="lessThan">
      <formula>CR75</formula>
    </cfRule>
  </conditionalFormatting>
  <conditionalFormatting sqref="CF75">
    <cfRule type="cellIs" dxfId="682" priority="2188" stopIfTrue="1" operator="lessThanOrEqual">
      <formula>CN75</formula>
    </cfRule>
    <cfRule type="cellIs" dxfId="681" priority="2189" stopIfTrue="1" operator="greaterThan">
      <formula>CN75</formula>
    </cfRule>
  </conditionalFormatting>
  <conditionalFormatting sqref="CR75">
    <cfRule type="cellIs" dxfId="680" priority="2186" stopIfTrue="1" operator="greaterThanOrEqual">
      <formula>CJ75</formula>
    </cfRule>
    <cfRule type="cellIs" dxfId="679" priority="2187" stopIfTrue="1" operator="lessThan">
      <formula>CJ75</formula>
    </cfRule>
  </conditionalFormatting>
  <conditionalFormatting sqref="CN75">
    <cfRule type="cellIs" dxfId="678" priority="2180" stopIfTrue="1" operator="lessThanOrEqual">
      <formula>CF75</formula>
    </cfRule>
    <cfRule type="cellIs" dxfId="677" priority="2181" stopIfTrue="1" operator="greaterThan">
      <formula>CF75</formula>
    </cfRule>
  </conditionalFormatting>
  <conditionalFormatting sqref="AN51:AN59 AN63:AN71">
    <cfRule type="cellIs" dxfId="676" priority="2179" stopIfTrue="1" operator="greaterThan">
      <formula>AV51</formula>
    </cfRule>
  </conditionalFormatting>
  <conditionalFormatting sqref="AV51:AV59 AV63:AV71">
    <cfRule type="cellIs" dxfId="675" priority="2178" stopIfTrue="1" operator="greaterThan">
      <formula>AN51</formula>
    </cfRule>
  </conditionalFormatting>
  <conditionalFormatting sqref="AN75">
    <cfRule type="cellIs" dxfId="674" priority="2176" stopIfTrue="1" operator="greaterThanOrEqual">
      <formula>AV75</formula>
    </cfRule>
    <cfRule type="cellIs" dxfId="673" priority="2177" stopIfTrue="1" operator="lessThan">
      <formula>AV75</formula>
    </cfRule>
  </conditionalFormatting>
  <conditionalFormatting sqref="AJ75">
    <cfRule type="cellIs" dxfId="672" priority="2174" stopIfTrue="1" operator="lessThanOrEqual">
      <formula>AR75</formula>
    </cfRule>
    <cfRule type="cellIs" dxfId="671" priority="2175" stopIfTrue="1" operator="greaterThan">
      <formula>AR75</formula>
    </cfRule>
  </conditionalFormatting>
  <conditionalFormatting sqref="AV75">
    <cfRule type="cellIs" dxfId="670" priority="2172" stopIfTrue="1" operator="greaterThanOrEqual">
      <formula>AN75</formula>
    </cfRule>
    <cfRule type="cellIs" dxfId="669" priority="2173" stopIfTrue="1" operator="lessThan">
      <formula>AN75</formula>
    </cfRule>
  </conditionalFormatting>
  <conditionalFormatting sqref="AR75">
    <cfRule type="cellIs" dxfId="668" priority="2166" stopIfTrue="1" operator="lessThanOrEqual">
      <formula>AJ75</formula>
    </cfRule>
    <cfRule type="cellIs" dxfId="667" priority="2167" stopIfTrue="1" operator="greaterThan">
      <formula>AJ75</formula>
    </cfRule>
  </conditionalFormatting>
  <conditionalFormatting sqref="BL51:BL59 BL63:BL71">
    <cfRule type="cellIs" dxfId="666" priority="2165" stopIfTrue="1" operator="greaterThan">
      <formula>BT51</formula>
    </cfRule>
  </conditionalFormatting>
  <conditionalFormatting sqref="BT51:BT59 BT63:BT71">
    <cfRule type="cellIs" dxfId="665" priority="2164" stopIfTrue="1" operator="greaterThan">
      <formula>BL51</formula>
    </cfRule>
  </conditionalFormatting>
  <conditionalFormatting sqref="BL75">
    <cfRule type="cellIs" dxfId="664" priority="2162" stopIfTrue="1" operator="greaterThanOrEqual">
      <formula>BT75</formula>
    </cfRule>
    <cfRule type="cellIs" dxfId="663" priority="2163" stopIfTrue="1" operator="lessThan">
      <formula>BT75</formula>
    </cfRule>
  </conditionalFormatting>
  <conditionalFormatting sqref="BH75">
    <cfRule type="cellIs" dxfId="662" priority="2160" stopIfTrue="1" operator="lessThanOrEqual">
      <formula>BP75</formula>
    </cfRule>
    <cfRule type="cellIs" dxfId="661" priority="2161" stopIfTrue="1" operator="greaterThan">
      <formula>BP75</formula>
    </cfRule>
  </conditionalFormatting>
  <conditionalFormatting sqref="BT75">
    <cfRule type="cellIs" dxfId="660" priority="2158" stopIfTrue="1" operator="greaterThanOrEqual">
      <formula>BL75</formula>
    </cfRule>
    <cfRule type="cellIs" dxfId="659" priority="2159" stopIfTrue="1" operator="lessThan">
      <formula>BL75</formula>
    </cfRule>
  </conditionalFormatting>
  <conditionalFormatting sqref="BP75">
    <cfRule type="cellIs" dxfId="658" priority="2152" stopIfTrue="1" operator="lessThanOrEqual">
      <formula>BH75</formula>
    </cfRule>
    <cfRule type="cellIs" dxfId="657" priority="2153" stopIfTrue="1" operator="greaterThan">
      <formula>BH75</formula>
    </cfRule>
  </conditionalFormatting>
  <conditionalFormatting sqref="CJ51:CJ59 CJ63:CJ71">
    <cfRule type="cellIs" dxfId="656" priority="2151" stopIfTrue="1" operator="greaterThan">
      <formula>CR51</formula>
    </cfRule>
  </conditionalFormatting>
  <conditionalFormatting sqref="CR51:CR59 CR63:CR71">
    <cfRule type="cellIs" dxfId="655" priority="2150" stopIfTrue="1" operator="greaterThan">
      <formula>CJ51</formula>
    </cfRule>
  </conditionalFormatting>
  <conditionalFormatting sqref="CJ75">
    <cfRule type="cellIs" dxfId="654" priority="2148" stopIfTrue="1" operator="greaterThanOrEqual">
      <formula>CR75</formula>
    </cfRule>
    <cfRule type="cellIs" dxfId="653" priority="2149" stopIfTrue="1" operator="lessThan">
      <formula>CR75</formula>
    </cfRule>
  </conditionalFormatting>
  <conditionalFormatting sqref="CF75">
    <cfRule type="cellIs" dxfId="652" priority="2146" stopIfTrue="1" operator="lessThanOrEqual">
      <formula>CN75</formula>
    </cfRule>
    <cfRule type="cellIs" dxfId="651" priority="2147" stopIfTrue="1" operator="greaterThan">
      <formula>CN75</formula>
    </cfRule>
  </conditionalFormatting>
  <conditionalFormatting sqref="CR75">
    <cfRule type="cellIs" dxfId="650" priority="2144" stopIfTrue="1" operator="greaterThanOrEqual">
      <formula>CJ75</formula>
    </cfRule>
    <cfRule type="cellIs" dxfId="649" priority="2145" stopIfTrue="1" operator="lessThan">
      <formula>CJ75</formula>
    </cfRule>
  </conditionalFormatting>
  <conditionalFormatting sqref="CN75">
    <cfRule type="cellIs" dxfId="648" priority="2138" stopIfTrue="1" operator="lessThanOrEqual">
      <formula>CF75</formula>
    </cfRule>
    <cfRule type="cellIs" dxfId="647" priority="2139" stopIfTrue="1" operator="greaterThan">
      <formula>CF75</formula>
    </cfRule>
  </conditionalFormatting>
  <conditionalFormatting sqref="AN12:AN20 AN24:AN32">
    <cfRule type="cellIs" dxfId="646" priority="1926" stopIfTrue="1" operator="greaterThan">
      <formula>AV12</formula>
    </cfRule>
  </conditionalFormatting>
  <conditionalFormatting sqref="AV12:AV20 AV24:AV32">
    <cfRule type="cellIs" dxfId="645" priority="1925" stopIfTrue="1" operator="greaterThan">
      <formula>AN12</formula>
    </cfRule>
  </conditionalFormatting>
  <conditionalFormatting sqref="AN36">
    <cfRule type="cellIs" dxfId="644" priority="1923" stopIfTrue="1" operator="greaterThanOrEqual">
      <formula>AV36</formula>
    </cfRule>
    <cfRule type="cellIs" dxfId="643" priority="1924" stopIfTrue="1" operator="lessThan">
      <formula>AV36</formula>
    </cfRule>
  </conditionalFormatting>
  <conditionalFormatting sqref="AJ36">
    <cfRule type="cellIs" dxfId="642" priority="1921" stopIfTrue="1" operator="lessThanOrEqual">
      <formula>AR36</formula>
    </cfRule>
    <cfRule type="cellIs" dxfId="641" priority="1922" stopIfTrue="1" operator="greaterThan">
      <formula>AR36</formula>
    </cfRule>
  </conditionalFormatting>
  <conditionalFormatting sqref="AV36">
    <cfRule type="cellIs" dxfId="640" priority="1919" stopIfTrue="1" operator="greaterThanOrEqual">
      <formula>AN36</formula>
    </cfRule>
    <cfRule type="cellIs" dxfId="639" priority="1920" stopIfTrue="1" operator="lessThan">
      <formula>AN36</formula>
    </cfRule>
  </conditionalFormatting>
  <conditionalFormatting sqref="AR36">
    <cfRule type="cellIs" dxfId="638" priority="1913" stopIfTrue="1" operator="lessThanOrEqual">
      <formula>AJ36</formula>
    </cfRule>
    <cfRule type="cellIs" dxfId="637" priority="1914" stopIfTrue="1" operator="greaterThan">
      <formula>AJ36</formula>
    </cfRule>
  </conditionalFormatting>
  <conditionalFormatting sqref="BL12:BL20 BL24:BL32">
    <cfRule type="cellIs" dxfId="636" priority="1912" stopIfTrue="1" operator="greaterThan">
      <formula>BT12</formula>
    </cfRule>
  </conditionalFormatting>
  <conditionalFormatting sqref="BT12:BT20 BT24:BT32">
    <cfRule type="cellIs" dxfId="635" priority="1911" stopIfTrue="1" operator="greaterThan">
      <formula>BL12</formula>
    </cfRule>
  </conditionalFormatting>
  <conditionalFormatting sqref="BL36">
    <cfRule type="cellIs" dxfId="634" priority="1909" stopIfTrue="1" operator="greaterThanOrEqual">
      <formula>BT36</formula>
    </cfRule>
    <cfRule type="cellIs" dxfId="633" priority="1910" stopIfTrue="1" operator="lessThan">
      <formula>BT36</formula>
    </cfRule>
  </conditionalFormatting>
  <conditionalFormatting sqref="BH36">
    <cfRule type="cellIs" dxfId="632" priority="1907" stopIfTrue="1" operator="lessThanOrEqual">
      <formula>BP36</formula>
    </cfRule>
    <cfRule type="cellIs" dxfId="631" priority="1908" stopIfTrue="1" operator="greaterThan">
      <formula>BP36</formula>
    </cfRule>
  </conditionalFormatting>
  <conditionalFormatting sqref="BT36">
    <cfRule type="cellIs" dxfId="630" priority="1905" stopIfTrue="1" operator="greaterThanOrEqual">
      <formula>BL36</formula>
    </cfRule>
    <cfRule type="cellIs" dxfId="629" priority="1906" stopIfTrue="1" operator="lessThan">
      <formula>BL36</formula>
    </cfRule>
  </conditionalFormatting>
  <conditionalFormatting sqref="BP36">
    <cfRule type="cellIs" dxfId="628" priority="1899" stopIfTrue="1" operator="lessThanOrEqual">
      <formula>BH36</formula>
    </cfRule>
    <cfRule type="cellIs" dxfId="627" priority="1900" stopIfTrue="1" operator="greaterThan">
      <formula>BH36</formula>
    </cfRule>
  </conditionalFormatting>
  <conditionalFormatting sqref="CJ12:CJ20 CJ24:CJ32">
    <cfRule type="cellIs" dxfId="626" priority="1898" stopIfTrue="1" operator="greaterThan">
      <formula>CR12</formula>
    </cfRule>
  </conditionalFormatting>
  <conditionalFormatting sqref="CR12:CR20 CR24:CR32">
    <cfRule type="cellIs" dxfId="625" priority="1897" stopIfTrue="1" operator="greaterThan">
      <formula>CJ12</formula>
    </cfRule>
  </conditionalFormatting>
  <conditionalFormatting sqref="CJ36">
    <cfRule type="cellIs" dxfId="624" priority="1895" stopIfTrue="1" operator="greaterThanOrEqual">
      <formula>CR36</formula>
    </cfRule>
    <cfRule type="cellIs" dxfId="623" priority="1896" stopIfTrue="1" operator="lessThan">
      <formula>CR36</formula>
    </cfRule>
  </conditionalFormatting>
  <conditionalFormatting sqref="CF36">
    <cfRule type="cellIs" dxfId="622" priority="1893" stopIfTrue="1" operator="lessThanOrEqual">
      <formula>CN36</formula>
    </cfRule>
    <cfRule type="cellIs" dxfId="621" priority="1894" stopIfTrue="1" operator="greaterThan">
      <formula>CN36</formula>
    </cfRule>
  </conditionalFormatting>
  <conditionalFormatting sqref="CR36">
    <cfRule type="cellIs" dxfId="620" priority="1891" stopIfTrue="1" operator="greaterThanOrEqual">
      <formula>CJ36</formula>
    </cfRule>
    <cfRule type="cellIs" dxfId="619" priority="1892" stopIfTrue="1" operator="lessThan">
      <formula>CJ36</formula>
    </cfRule>
  </conditionalFormatting>
  <conditionalFormatting sqref="CN36">
    <cfRule type="cellIs" dxfId="618" priority="1885" stopIfTrue="1" operator="lessThanOrEqual">
      <formula>CF36</formula>
    </cfRule>
    <cfRule type="cellIs" dxfId="617" priority="1886" stopIfTrue="1" operator="greaterThan">
      <formula>CF36</formula>
    </cfRule>
  </conditionalFormatting>
  <conditionalFormatting sqref="P51:P59 P63:P71">
    <cfRule type="cellIs" dxfId="616" priority="1884" stopIfTrue="1" operator="greaterThan">
      <formula>X51</formula>
    </cfRule>
  </conditionalFormatting>
  <conditionalFormatting sqref="X51:X59 X63:X71">
    <cfRule type="cellIs" dxfId="615" priority="1883" stopIfTrue="1" operator="greaterThan">
      <formula>P51</formula>
    </cfRule>
  </conditionalFormatting>
  <conditionalFormatting sqref="P75">
    <cfRule type="cellIs" dxfId="614" priority="1881" stopIfTrue="1" operator="greaterThanOrEqual">
      <formula>X75</formula>
    </cfRule>
    <cfRule type="cellIs" dxfId="613" priority="1882" stopIfTrue="1" operator="lessThan">
      <formula>X75</formula>
    </cfRule>
  </conditionalFormatting>
  <conditionalFormatting sqref="L75">
    <cfRule type="cellIs" dxfId="612" priority="1879" stopIfTrue="1" operator="lessThanOrEqual">
      <formula>T75</formula>
    </cfRule>
    <cfRule type="cellIs" dxfId="611" priority="1880" stopIfTrue="1" operator="greaterThan">
      <formula>T75</formula>
    </cfRule>
  </conditionalFormatting>
  <conditionalFormatting sqref="X75">
    <cfRule type="cellIs" dxfId="610" priority="1877" stopIfTrue="1" operator="greaterThanOrEqual">
      <formula>P75</formula>
    </cfRule>
    <cfRule type="cellIs" dxfId="609" priority="1878" stopIfTrue="1" operator="lessThan">
      <formula>P75</formula>
    </cfRule>
  </conditionalFormatting>
  <conditionalFormatting sqref="T75">
    <cfRule type="cellIs" dxfId="608" priority="1871" stopIfTrue="1" operator="lessThanOrEqual">
      <formula>L75</formula>
    </cfRule>
    <cfRule type="cellIs" dxfId="607" priority="1872" stopIfTrue="1" operator="greaterThan">
      <formula>L75</formula>
    </cfRule>
  </conditionalFormatting>
  <conditionalFormatting sqref="AN51:AN59 AN63:AN71">
    <cfRule type="cellIs" dxfId="606" priority="1870" stopIfTrue="1" operator="greaterThan">
      <formula>AV51</formula>
    </cfRule>
  </conditionalFormatting>
  <conditionalFormatting sqref="AV51:AV59 AV63:AV71">
    <cfRule type="cellIs" dxfId="605" priority="1869" stopIfTrue="1" operator="greaterThan">
      <formula>AN51</formula>
    </cfRule>
  </conditionalFormatting>
  <conditionalFormatting sqref="AN75">
    <cfRule type="cellIs" dxfId="604" priority="1867" stopIfTrue="1" operator="greaterThanOrEqual">
      <formula>AV75</formula>
    </cfRule>
    <cfRule type="cellIs" dxfId="603" priority="1868" stopIfTrue="1" operator="lessThan">
      <formula>AV75</formula>
    </cfRule>
  </conditionalFormatting>
  <conditionalFormatting sqref="AJ75">
    <cfRule type="cellIs" dxfId="602" priority="1865" stopIfTrue="1" operator="lessThanOrEqual">
      <formula>AR75</formula>
    </cfRule>
    <cfRule type="cellIs" dxfId="601" priority="1866" stopIfTrue="1" operator="greaterThan">
      <formula>AR75</formula>
    </cfRule>
  </conditionalFormatting>
  <conditionalFormatting sqref="AV75">
    <cfRule type="cellIs" dxfId="600" priority="1863" stopIfTrue="1" operator="greaterThanOrEqual">
      <formula>AN75</formula>
    </cfRule>
    <cfRule type="cellIs" dxfId="599" priority="1864" stopIfTrue="1" operator="lessThan">
      <formula>AN75</formula>
    </cfRule>
  </conditionalFormatting>
  <conditionalFormatting sqref="AR75">
    <cfRule type="cellIs" dxfId="598" priority="1857" stopIfTrue="1" operator="lessThanOrEqual">
      <formula>AJ75</formula>
    </cfRule>
    <cfRule type="cellIs" dxfId="597" priority="1858" stopIfTrue="1" operator="greaterThan">
      <formula>AJ75</formula>
    </cfRule>
  </conditionalFormatting>
  <conditionalFormatting sqref="BL51:BL59 BL63:BL71">
    <cfRule type="cellIs" dxfId="596" priority="1856" stopIfTrue="1" operator="greaterThan">
      <formula>BT51</formula>
    </cfRule>
  </conditionalFormatting>
  <conditionalFormatting sqref="BT51:BT59 BT63:BT71">
    <cfRule type="cellIs" dxfId="595" priority="1855" stopIfTrue="1" operator="greaterThan">
      <formula>BL51</formula>
    </cfRule>
  </conditionalFormatting>
  <conditionalFormatting sqref="BL75">
    <cfRule type="cellIs" dxfId="594" priority="1853" stopIfTrue="1" operator="greaterThanOrEqual">
      <formula>BT75</formula>
    </cfRule>
    <cfRule type="cellIs" dxfId="593" priority="1854" stopIfTrue="1" operator="lessThan">
      <formula>BT75</formula>
    </cfRule>
  </conditionalFormatting>
  <conditionalFormatting sqref="BH75">
    <cfRule type="cellIs" dxfId="592" priority="1851" stopIfTrue="1" operator="lessThanOrEqual">
      <formula>BP75</formula>
    </cfRule>
    <cfRule type="cellIs" dxfId="591" priority="1852" stopIfTrue="1" operator="greaterThan">
      <formula>BP75</formula>
    </cfRule>
  </conditionalFormatting>
  <conditionalFormatting sqref="BT75">
    <cfRule type="cellIs" dxfId="590" priority="1849" stopIfTrue="1" operator="greaterThanOrEqual">
      <formula>BL75</formula>
    </cfRule>
    <cfRule type="cellIs" dxfId="589" priority="1850" stopIfTrue="1" operator="lessThan">
      <formula>BL75</formula>
    </cfRule>
  </conditionalFormatting>
  <conditionalFormatting sqref="BP75">
    <cfRule type="cellIs" dxfId="588" priority="1843" stopIfTrue="1" operator="lessThanOrEqual">
      <formula>BH75</formula>
    </cfRule>
    <cfRule type="cellIs" dxfId="587" priority="1844" stopIfTrue="1" operator="greaterThan">
      <formula>BH75</formula>
    </cfRule>
  </conditionalFormatting>
  <conditionalFormatting sqref="CJ51:CJ59 CJ63:CJ71">
    <cfRule type="cellIs" dxfId="586" priority="1842" stopIfTrue="1" operator="greaterThan">
      <formula>CR51</formula>
    </cfRule>
  </conditionalFormatting>
  <conditionalFormatting sqref="CR51:CR59 CR63:CR71">
    <cfRule type="cellIs" dxfId="585" priority="1841" stopIfTrue="1" operator="greaterThan">
      <formula>CJ51</formula>
    </cfRule>
  </conditionalFormatting>
  <conditionalFormatting sqref="CJ75">
    <cfRule type="cellIs" dxfId="584" priority="1839" stopIfTrue="1" operator="greaterThanOrEqual">
      <formula>CR75</formula>
    </cfRule>
    <cfRule type="cellIs" dxfId="583" priority="1840" stopIfTrue="1" operator="lessThan">
      <formula>CR75</formula>
    </cfRule>
  </conditionalFormatting>
  <conditionalFormatting sqref="CF75">
    <cfRule type="cellIs" dxfId="582" priority="1837" stopIfTrue="1" operator="lessThanOrEqual">
      <formula>CN75</formula>
    </cfRule>
    <cfRule type="cellIs" dxfId="581" priority="1838" stopIfTrue="1" operator="greaterThan">
      <formula>CN75</formula>
    </cfRule>
  </conditionalFormatting>
  <conditionalFormatting sqref="CR75">
    <cfRule type="cellIs" dxfId="580" priority="1835" stopIfTrue="1" operator="greaterThanOrEqual">
      <formula>CJ75</formula>
    </cfRule>
    <cfRule type="cellIs" dxfId="579" priority="1836" stopIfTrue="1" operator="lessThan">
      <formula>CJ75</formula>
    </cfRule>
  </conditionalFormatting>
  <conditionalFormatting sqref="CN75">
    <cfRule type="cellIs" dxfId="578" priority="1829" stopIfTrue="1" operator="lessThanOrEqual">
      <formula>CF75</formula>
    </cfRule>
    <cfRule type="cellIs" dxfId="577" priority="1830" stopIfTrue="1" operator="greaterThan">
      <formula>CF75</formula>
    </cfRule>
  </conditionalFormatting>
  <conditionalFormatting sqref="AN51:AN59 AN63:AN71">
    <cfRule type="cellIs" dxfId="576" priority="1828" stopIfTrue="1" operator="greaterThan">
      <formula>AV51</formula>
    </cfRule>
  </conditionalFormatting>
  <conditionalFormatting sqref="AV51:AV59 AV63:AV71">
    <cfRule type="cellIs" dxfId="575" priority="1827" stopIfTrue="1" operator="greaterThan">
      <formula>AN51</formula>
    </cfRule>
  </conditionalFormatting>
  <conditionalFormatting sqref="AN75">
    <cfRule type="cellIs" dxfId="574" priority="1825" stopIfTrue="1" operator="greaterThanOrEqual">
      <formula>AV75</formula>
    </cfRule>
    <cfRule type="cellIs" dxfId="573" priority="1826" stopIfTrue="1" operator="lessThan">
      <formula>AV75</formula>
    </cfRule>
  </conditionalFormatting>
  <conditionalFormatting sqref="AJ75">
    <cfRule type="cellIs" dxfId="572" priority="1823" stopIfTrue="1" operator="lessThanOrEqual">
      <formula>AR75</formula>
    </cfRule>
    <cfRule type="cellIs" dxfId="571" priority="1824" stopIfTrue="1" operator="greaterThan">
      <formula>AR75</formula>
    </cfRule>
  </conditionalFormatting>
  <conditionalFormatting sqref="AV75">
    <cfRule type="cellIs" dxfId="570" priority="1821" stopIfTrue="1" operator="greaterThanOrEqual">
      <formula>AN75</formula>
    </cfRule>
    <cfRule type="cellIs" dxfId="569" priority="1822" stopIfTrue="1" operator="lessThan">
      <formula>AN75</formula>
    </cfRule>
  </conditionalFormatting>
  <conditionalFormatting sqref="AR75">
    <cfRule type="cellIs" dxfId="568" priority="1815" stopIfTrue="1" operator="lessThanOrEqual">
      <formula>AJ75</formula>
    </cfRule>
    <cfRule type="cellIs" dxfId="567" priority="1816" stopIfTrue="1" operator="greaterThan">
      <formula>AJ75</formula>
    </cfRule>
  </conditionalFormatting>
  <conditionalFormatting sqref="BL51:BL59 BL63:BL71">
    <cfRule type="cellIs" dxfId="566" priority="1814" stopIfTrue="1" operator="greaterThan">
      <formula>BT51</formula>
    </cfRule>
  </conditionalFormatting>
  <conditionalFormatting sqref="BT51:BT59 BT63:BT71">
    <cfRule type="cellIs" dxfId="565" priority="1813" stopIfTrue="1" operator="greaterThan">
      <formula>BL51</formula>
    </cfRule>
  </conditionalFormatting>
  <conditionalFormatting sqref="BL75">
    <cfRule type="cellIs" dxfId="564" priority="1811" stopIfTrue="1" operator="greaterThanOrEqual">
      <formula>BT75</formula>
    </cfRule>
    <cfRule type="cellIs" dxfId="563" priority="1812" stopIfTrue="1" operator="lessThan">
      <formula>BT75</formula>
    </cfRule>
  </conditionalFormatting>
  <conditionalFormatting sqref="BH75">
    <cfRule type="cellIs" dxfId="562" priority="1809" stopIfTrue="1" operator="lessThanOrEqual">
      <formula>BP75</formula>
    </cfRule>
    <cfRule type="cellIs" dxfId="561" priority="1810" stopIfTrue="1" operator="greaterThan">
      <formula>BP75</formula>
    </cfRule>
  </conditionalFormatting>
  <conditionalFormatting sqref="BT75">
    <cfRule type="cellIs" dxfId="560" priority="1807" stopIfTrue="1" operator="greaterThanOrEqual">
      <formula>BL75</formula>
    </cfRule>
    <cfRule type="cellIs" dxfId="559" priority="1808" stopIfTrue="1" operator="lessThan">
      <formula>BL75</formula>
    </cfRule>
  </conditionalFormatting>
  <conditionalFormatting sqref="BP75">
    <cfRule type="cellIs" dxfId="558" priority="1801" stopIfTrue="1" operator="lessThanOrEqual">
      <formula>BH75</formula>
    </cfRule>
    <cfRule type="cellIs" dxfId="557" priority="1802" stopIfTrue="1" operator="greaterThan">
      <formula>BH75</formula>
    </cfRule>
  </conditionalFormatting>
  <conditionalFormatting sqref="CJ51:CJ59 CJ63:CJ71">
    <cfRule type="cellIs" dxfId="556" priority="1800" stopIfTrue="1" operator="greaterThan">
      <formula>CR51</formula>
    </cfRule>
  </conditionalFormatting>
  <conditionalFormatting sqref="CR51:CR59 CR63:CR71">
    <cfRule type="cellIs" dxfId="555" priority="1799" stopIfTrue="1" operator="greaterThan">
      <formula>CJ51</formula>
    </cfRule>
  </conditionalFormatting>
  <conditionalFormatting sqref="CJ75">
    <cfRule type="cellIs" dxfId="554" priority="1797" stopIfTrue="1" operator="greaterThanOrEqual">
      <formula>CR75</formula>
    </cfRule>
    <cfRule type="cellIs" dxfId="553" priority="1798" stopIfTrue="1" operator="lessThan">
      <formula>CR75</formula>
    </cfRule>
  </conditionalFormatting>
  <conditionalFormatting sqref="CF75">
    <cfRule type="cellIs" dxfId="552" priority="1795" stopIfTrue="1" operator="lessThanOrEqual">
      <formula>CN75</formula>
    </cfRule>
    <cfRule type="cellIs" dxfId="551" priority="1796" stopIfTrue="1" operator="greaterThan">
      <formula>CN75</formula>
    </cfRule>
  </conditionalFormatting>
  <conditionalFormatting sqref="CR75">
    <cfRule type="cellIs" dxfId="550" priority="1793" stopIfTrue="1" operator="greaterThanOrEqual">
      <formula>CJ75</formula>
    </cfRule>
    <cfRule type="cellIs" dxfId="549" priority="1794" stopIfTrue="1" operator="lessThan">
      <formula>CJ75</formula>
    </cfRule>
  </conditionalFormatting>
  <conditionalFormatting sqref="CN75">
    <cfRule type="cellIs" dxfId="548" priority="1787" stopIfTrue="1" operator="lessThanOrEqual">
      <formula>CF75</formula>
    </cfRule>
    <cfRule type="cellIs" dxfId="547" priority="1788" stopIfTrue="1" operator="greaterThan">
      <formula>CF75</formula>
    </cfRule>
  </conditionalFormatting>
  <conditionalFormatting sqref="AN51:AN59 AN63:AN71">
    <cfRule type="cellIs" dxfId="546" priority="1786" stopIfTrue="1" operator="greaterThan">
      <formula>AV51</formula>
    </cfRule>
  </conditionalFormatting>
  <conditionalFormatting sqref="AV51:AV59 AV63:AV71">
    <cfRule type="cellIs" dxfId="545" priority="1785" stopIfTrue="1" operator="greaterThan">
      <formula>AN51</formula>
    </cfRule>
  </conditionalFormatting>
  <conditionalFormatting sqref="AN75">
    <cfRule type="cellIs" dxfId="544" priority="1783" stopIfTrue="1" operator="greaterThanOrEqual">
      <formula>AV75</formula>
    </cfRule>
    <cfRule type="cellIs" dxfId="543" priority="1784" stopIfTrue="1" operator="lessThan">
      <formula>AV75</formula>
    </cfRule>
  </conditionalFormatting>
  <conditionalFormatting sqref="AJ75">
    <cfRule type="cellIs" dxfId="542" priority="1781" stopIfTrue="1" operator="lessThanOrEqual">
      <formula>AR75</formula>
    </cfRule>
    <cfRule type="cellIs" dxfId="541" priority="1782" stopIfTrue="1" operator="greaterThan">
      <formula>AR75</formula>
    </cfRule>
  </conditionalFormatting>
  <conditionalFormatting sqref="AV75">
    <cfRule type="cellIs" dxfId="540" priority="1779" stopIfTrue="1" operator="greaterThanOrEqual">
      <formula>AN75</formula>
    </cfRule>
    <cfRule type="cellIs" dxfId="539" priority="1780" stopIfTrue="1" operator="lessThan">
      <formula>AN75</formula>
    </cfRule>
  </conditionalFormatting>
  <conditionalFormatting sqref="AR75">
    <cfRule type="cellIs" dxfId="538" priority="1773" stopIfTrue="1" operator="lessThanOrEqual">
      <formula>AJ75</formula>
    </cfRule>
    <cfRule type="cellIs" dxfId="537" priority="1774" stopIfTrue="1" operator="greaterThan">
      <formula>AJ75</formula>
    </cfRule>
  </conditionalFormatting>
  <conditionalFormatting sqref="BL51:BL59 BL63:BL71">
    <cfRule type="cellIs" dxfId="536" priority="1772" stopIfTrue="1" operator="greaterThan">
      <formula>BT51</formula>
    </cfRule>
  </conditionalFormatting>
  <conditionalFormatting sqref="BT51:BT59 BT63:BT71">
    <cfRule type="cellIs" dxfId="535" priority="1771" stopIfTrue="1" operator="greaterThan">
      <formula>BL51</formula>
    </cfRule>
  </conditionalFormatting>
  <conditionalFormatting sqref="BL75">
    <cfRule type="cellIs" dxfId="534" priority="1769" stopIfTrue="1" operator="greaterThanOrEqual">
      <formula>BT75</formula>
    </cfRule>
    <cfRule type="cellIs" dxfId="533" priority="1770" stopIfTrue="1" operator="lessThan">
      <formula>BT75</formula>
    </cfRule>
  </conditionalFormatting>
  <conditionalFormatting sqref="BH75">
    <cfRule type="cellIs" dxfId="532" priority="1767" stopIfTrue="1" operator="lessThanOrEqual">
      <formula>BP75</formula>
    </cfRule>
    <cfRule type="cellIs" dxfId="531" priority="1768" stopIfTrue="1" operator="greaterThan">
      <formula>BP75</formula>
    </cfRule>
  </conditionalFormatting>
  <conditionalFormatting sqref="BT75">
    <cfRule type="cellIs" dxfId="530" priority="1765" stopIfTrue="1" operator="greaterThanOrEqual">
      <formula>BL75</formula>
    </cfRule>
    <cfRule type="cellIs" dxfId="529" priority="1766" stopIfTrue="1" operator="lessThan">
      <formula>BL75</formula>
    </cfRule>
  </conditionalFormatting>
  <conditionalFormatting sqref="BP75">
    <cfRule type="cellIs" dxfId="528" priority="1759" stopIfTrue="1" operator="lessThanOrEqual">
      <formula>BH75</formula>
    </cfRule>
    <cfRule type="cellIs" dxfId="527" priority="1760" stopIfTrue="1" operator="greaterThan">
      <formula>BH75</formula>
    </cfRule>
  </conditionalFormatting>
  <conditionalFormatting sqref="CJ51:CJ59 CJ63:CJ71">
    <cfRule type="cellIs" dxfId="526" priority="1758" stopIfTrue="1" operator="greaterThan">
      <formula>CR51</formula>
    </cfRule>
  </conditionalFormatting>
  <conditionalFormatting sqref="CR51:CR59 CR63:CR71">
    <cfRule type="cellIs" dxfId="525" priority="1757" stopIfTrue="1" operator="greaterThan">
      <formula>CJ51</formula>
    </cfRule>
  </conditionalFormatting>
  <conditionalFormatting sqref="CJ75">
    <cfRule type="cellIs" dxfId="524" priority="1755" stopIfTrue="1" operator="greaterThanOrEqual">
      <formula>CR75</formula>
    </cfRule>
    <cfRule type="cellIs" dxfId="523" priority="1756" stopIfTrue="1" operator="lessThan">
      <formula>CR75</formula>
    </cfRule>
  </conditionalFormatting>
  <conditionalFormatting sqref="CF75">
    <cfRule type="cellIs" dxfId="522" priority="1753" stopIfTrue="1" operator="lessThanOrEqual">
      <formula>CN75</formula>
    </cfRule>
    <cfRule type="cellIs" dxfId="521" priority="1754" stopIfTrue="1" operator="greaterThan">
      <formula>CN75</formula>
    </cfRule>
  </conditionalFormatting>
  <conditionalFormatting sqref="CR75">
    <cfRule type="cellIs" dxfId="520" priority="1751" stopIfTrue="1" operator="greaterThanOrEqual">
      <formula>CJ75</formula>
    </cfRule>
    <cfRule type="cellIs" dxfId="519" priority="1752" stopIfTrue="1" operator="lessThan">
      <formula>CJ75</formula>
    </cfRule>
  </conditionalFormatting>
  <conditionalFormatting sqref="CN75">
    <cfRule type="cellIs" dxfId="518" priority="1745" stopIfTrue="1" operator="lessThanOrEqual">
      <formula>CF75</formula>
    </cfRule>
    <cfRule type="cellIs" dxfId="517" priority="1746" stopIfTrue="1" operator="greaterThan">
      <formula>CF75</formula>
    </cfRule>
  </conditionalFormatting>
  <conditionalFormatting sqref="AN12:AN20 AN24:AN32">
    <cfRule type="cellIs" dxfId="516" priority="1604" stopIfTrue="1" operator="greaterThan">
      <formula>AV12</formula>
    </cfRule>
  </conditionalFormatting>
  <conditionalFormatting sqref="AV12:AV20 AV24:AV32">
    <cfRule type="cellIs" dxfId="515" priority="1603" stopIfTrue="1" operator="greaterThan">
      <formula>AN12</formula>
    </cfRule>
  </conditionalFormatting>
  <conditionalFormatting sqref="AN36">
    <cfRule type="cellIs" dxfId="514" priority="1601" stopIfTrue="1" operator="greaterThanOrEqual">
      <formula>AV36</formula>
    </cfRule>
    <cfRule type="cellIs" dxfId="513" priority="1602" stopIfTrue="1" operator="lessThan">
      <formula>AV36</formula>
    </cfRule>
  </conditionalFormatting>
  <conditionalFormatting sqref="AJ36">
    <cfRule type="cellIs" dxfId="512" priority="1599" stopIfTrue="1" operator="lessThanOrEqual">
      <formula>AR36</formula>
    </cfRule>
    <cfRule type="cellIs" dxfId="511" priority="1600" stopIfTrue="1" operator="greaterThan">
      <formula>AR36</formula>
    </cfRule>
  </conditionalFormatting>
  <conditionalFormatting sqref="AV36">
    <cfRule type="cellIs" dxfId="510" priority="1597" stopIfTrue="1" operator="greaterThanOrEqual">
      <formula>AN36</formula>
    </cfRule>
    <cfRule type="cellIs" dxfId="509" priority="1598" stopIfTrue="1" operator="lessThan">
      <formula>AN36</formula>
    </cfRule>
  </conditionalFormatting>
  <conditionalFormatting sqref="AR36">
    <cfRule type="cellIs" dxfId="508" priority="1591" stopIfTrue="1" operator="lessThanOrEqual">
      <formula>AJ36</formula>
    </cfRule>
    <cfRule type="cellIs" dxfId="507" priority="1592" stopIfTrue="1" operator="greaterThan">
      <formula>AJ36</formula>
    </cfRule>
  </conditionalFormatting>
  <conditionalFormatting sqref="BL12:BL20 BL24:BL32">
    <cfRule type="cellIs" dxfId="506" priority="1590" stopIfTrue="1" operator="greaterThan">
      <formula>BT12</formula>
    </cfRule>
  </conditionalFormatting>
  <conditionalFormatting sqref="BT12:BT20 BT24:BT32">
    <cfRule type="cellIs" dxfId="505" priority="1589" stopIfTrue="1" operator="greaterThan">
      <formula>BL12</formula>
    </cfRule>
  </conditionalFormatting>
  <conditionalFormatting sqref="BL36">
    <cfRule type="cellIs" dxfId="504" priority="1587" stopIfTrue="1" operator="greaterThanOrEqual">
      <formula>BT36</formula>
    </cfRule>
    <cfRule type="cellIs" dxfId="503" priority="1588" stopIfTrue="1" operator="lessThan">
      <formula>BT36</formula>
    </cfRule>
  </conditionalFormatting>
  <conditionalFormatting sqref="BH36">
    <cfRule type="cellIs" dxfId="502" priority="1585" stopIfTrue="1" operator="lessThanOrEqual">
      <formula>BP36</formula>
    </cfRule>
    <cfRule type="cellIs" dxfId="501" priority="1586" stopIfTrue="1" operator="greaterThan">
      <formula>BP36</formula>
    </cfRule>
  </conditionalFormatting>
  <conditionalFormatting sqref="BT36">
    <cfRule type="cellIs" dxfId="500" priority="1583" stopIfTrue="1" operator="greaterThanOrEqual">
      <formula>BL36</formula>
    </cfRule>
    <cfRule type="cellIs" dxfId="499" priority="1584" stopIfTrue="1" operator="lessThan">
      <formula>BL36</formula>
    </cfRule>
  </conditionalFormatting>
  <conditionalFormatting sqref="BP36">
    <cfRule type="cellIs" dxfId="498" priority="1577" stopIfTrue="1" operator="lessThanOrEqual">
      <formula>BH36</formula>
    </cfRule>
    <cfRule type="cellIs" dxfId="497" priority="1578" stopIfTrue="1" operator="greaterThan">
      <formula>BH36</formula>
    </cfRule>
  </conditionalFormatting>
  <conditionalFormatting sqref="CJ12:CJ20 CJ24:CJ32">
    <cfRule type="cellIs" dxfId="496" priority="1576" stopIfTrue="1" operator="greaterThan">
      <formula>CR12</formula>
    </cfRule>
  </conditionalFormatting>
  <conditionalFormatting sqref="CR12:CR20 CR24:CR32">
    <cfRule type="cellIs" dxfId="495" priority="1575" stopIfTrue="1" operator="greaterThan">
      <formula>CJ12</formula>
    </cfRule>
  </conditionalFormatting>
  <conditionalFormatting sqref="CJ36">
    <cfRule type="cellIs" dxfId="494" priority="1573" stopIfTrue="1" operator="greaterThanOrEqual">
      <formula>CR36</formula>
    </cfRule>
    <cfRule type="cellIs" dxfId="493" priority="1574" stopIfTrue="1" operator="lessThan">
      <formula>CR36</formula>
    </cfRule>
  </conditionalFormatting>
  <conditionalFormatting sqref="CF36">
    <cfRule type="cellIs" dxfId="492" priority="1571" stopIfTrue="1" operator="lessThanOrEqual">
      <formula>CN36</formula>
    </cfRule>
    <cfRule type="cellIs" dxfId="491" priority="1572" stopIfTrue="1" operator="greaterThan">
      <formula>CN36</formula>
    </cfRule>
  </conditionalFormatting>
  <conditionalFormatting sqref="CR36">
    <cfRule type="cellIs" dxfId="490" priority="1569" stopIfTrue="1" operator="greaterThanOrEqual">
      <formula>CJ36</formula>
    </cfRule>
    <cfRule type="cellIs" dxfId="489" priority="1570" stopIfTrue="1" operator="lessThan">
      <formula>CJ36</formula>
    </cfRule>
  </conditionalFormatting>
  <conditionalFormatting sqref="CN36">
    <cfRule type="cellIs" dxfId="488" priority="1563" stopIfTrue="1" operator="lessThanOrEqual">
      <formula>CF36</formula>
    </cfRule>
    <cfRule type="cellIs" dxfId="487" priority="1564" stopIfTrue="1" operator="greaterThan">
      <formula>CF36</formula>
    </cfRule>
  </conditionalFormatting>
  <conditionalFormatting sqref="P51:P59 P63:P71">
    <cfRule type="cellIs" dxfId="486" priority="1562" stopIfTrue="1" operator="greaterThan">
      <formula>X51</formula>
    </cfRule>
  </conditionalFormatting>
  <conditionalFormatting sqref="X51:X59 X63:X71">
    <cfRule type="cellIs" dxfId="485" priority="1561" stopIfTrue="1" operator="greaterThan">
      <formula>P51</formula>
    </cfRule>
  </conditionalFormatting>
  <conditionalFormatting sqref="P75">
    <cfRule type="cellIs" dxfId="484" priority="1559" stopIfTrue="1" operator="greaterThanOrEqual">
      <formula>X75</formula>
    </cfRule>
    <cfRule type="cellIs" dxfId="483" priority="1560" stopIfTrue="1" operator="lessThan">
      <formula>X75</formula>
    </cfRule>
  </conditionalFormatting>
  <conditionalFormatting sqref="L75">
    <cfRule type="cellIs" dxfId="482" priority="1557" stopIfTrue="1" operator="lessThanOrEqual">
      <formula>T75</formula>
    </cfRule>
    <cfRule type="cellIs" dxfId="481" priority="1558" stopIfTrue="1" operator="greaterThan">
      <formula>T75</formula>
    </cfRule>
  </conditionalFormatting>
  <conditionalFormatting sqref="X75">
    <cfRule type="cellIs" dxfId="480" priority="1555" stopIfTrue="1" operator="greaterThanOrEqual">
      <formula>P75</formula>
    </cfRule>
    <cfRule type="cellIs" dxfId="479" priority="1556" stopIfTrue="1" operator="lessThan">
      <formula>P75</formula>
    </cfRule>
  </conditionalFormatting>
  <conditionalFormatting sqref="T75">
    <cfRule type="cellIs" dxfId="478" priority="1549" stopIfTrue="1" operator="lessThanOrEqual">
      <formula>L75</formula>
    </cfRule>
    <cfRule type="cellIs" dxfId="477" priority="1550" stopIfTrue="1" operator="greaterThan">
      <formula>L75</formula>
    </cfRule>
  </conditionalFormatting>
  <conditionalFormatting sqref="AN51:AN59 AN63:AN71">
    <cfRule type="cellIs" dxfId="476" priority="1548" stopIfTrue="1" operator="greaterThan">
      <formula>AV51</formula>
    </cfRule>
  </conditionalFormatting>
  <conditionalFormatting sqref="AV51:AV59 AV63:AV71">
    <cfRule type="cellIs" dxfId="475" priority="1547" stopIfTrue="1" operator="greaterThan">
      <formula>AN51</formula>
    </cfRule>
  </conditionalFormatting>
  <conditionalFormatting sqref="AN75">
    <cfRule type="cellIs" dxfId="474" priority="1545" stopIfTrue="1" operator="greaterThanOrEqual">
      <formula>AV75</formula>
    </cfRule>
    <cfRule type="cellIs" dxfId="473" priority="1546" stopIfTrue="1" operator="lessThan">
      <formula>AV75</formula>
    </cfRule>
  </conditionalFormatting>
  <conditionalFormatting sqref="AJ75">
    <cfRule type="cellIs" dxfId="472" priority="1543" stopIfTrue="1" operator="lessThanOrEqual">
      <formula>AR75</formula>
    </cfRule>
    <cfRule type="cellIs" dxfId="471" priority="1544" stopIfTrue="1" operator="greaterThan">
      <formula>AR75</formula>
    </cfRule>
  </conditionalFormatting>
  <conditionalFormatting sqref="AV75">
    <cfRule type="cellIs" dxfId="470" priority="1541" stopIfTrue="1" operator="greaterThanOrEqual">
      <formula>AN75</formula>
    </cfRule>
    <cfRule type="cellIs" dxfId="469" priority="1542" stopIfTrue="1" operator="lessThan">
      <formula>AN75</formula>
    </cfRule>
  </conditionalFormatting>
  <conditionalFormatting sqref="AR75">
    <cfRule type="cellIs" dxfId="468" priority="1535" stopIfTrue="1" operator="lessThanOrEqual">
      <formula>AJ75</formula>
    </cfRule>
    <cfRule type="cellIs" dxfId="467" priority="1536" stopIfTrue="1" operator="greaterThan">
      <formula>AJ75</formula>
    </cfRule>
  </conditionalFormatting>
  <conditionalFormatting sqref="BL51:BL59 BL63:BL71">
    <cfRule type="cellIs" dxfId="466" priority="1534" stopIfTrue="1" operator="greaterThan">
      <formula>BT51</formula>
    </cfRule>
  </conditionalFormatting>
  <conditionalFormatting sqref="BT51:BT59 BT63:BT71">
    <cfRule type="cellIs" dxfId="465" priority="1533" stopIfTrue="1" operator="greaterThan">
      <formula>BL51</formula>
    </cfRule>
  </conditionalFormatting>
  <conditionalFormatting sqref="BL75">
    <cfRule type="cellIs" dxfId="464" priority="1531" stopIfTrue="1" operator="greaterThanOrEqual">
      <formula>BT75</formula>
    </cfRule>
    <cfRule type="cellIs" dxfId="463" priority="1532" stopIfTrue="1" operator="lessThan">
      <formula>BT75</formula>
    </cfRule>
  </conditionalFormatting>
  <conditionalFormatting sqref="BH75">
    <cfRule type="cellIs" dxfId="462" priority="1529" stopIfTrue="1" operator="lessThanOrEqual">
      <formula>BP75</formula>
    </cfRule>
    <cfRule type="cellIs" dxfId="461" priority="1530" stopIfTrue="1" operator="greaterThan">
      <formula>BP75</formula>
    </cfRule>
  </conditionalFormatting>
  <conditionalFormatting sqref="BT75">
    <cfRule type="cellIs" dxfId="460" priority="1527" stopIfTrue="1" operator="greaterThanOrEqual">
      <formula>BL75</formula>
    </cfRule>
    <cfRule type="cellIs" dxfId="459" priority="1528" stopIfTrue="1" operator="lessThan">
      <formula>BL75</formula>
    </cfRule>
  </conditionalFormatting>
  <conditionalFormatting sqref="BP75">
    <cfRule type="cellIs" dxfId="458" priority="1521" stopIfTrue="1" operator="lessThanOrEqual">
      <formula>BH75</formula>
    </cfRule>
    <cfRule type="cellIs" dxfId="457" priority="1522" stopIfTrue="1" operator="greaterThan">
      <formula>BH75</formula>
    </cfRule>
  </conditionalFormatting>
  <conditionalFormatting sqref="CJ51:CJ59 CJ63:CJ71">
    <cfRule type="cellIs" dxfId="456" priority="1520" stopIfTrue="1" operator="greaterThan">
      <formula>CR51</formula>
    </cfRule>
  </conditionalFormatting>
  <conditionalFormatting sqref="CR51:CR59 CR63:CR71">
    <cfRule type="cellIs" dxfId="455" priority="1519" stopIfTrue="1" operator="greaterThan">
      <formula>CJ51</formula>
    </cfRule>
  </conditionalFormatting>
  <conditionalFormatting sqref="CJ75">
    <cfRule type="cellIs" dxfId="454" priority="1517" stopIfTrue="1" operator="greaterThanOrEqual">
      <formula>CR75</formula>
    </cfRule>
    <cfRule type="cellIs" dxfId="453" priority="1518" stopIfTrue="1" operator="lessThan">
      <formula>CR75</formula>
    </cfRule>
  </conditionalFormatting>
  <conditionalFormatting sqref="CF75">
    <cfRule type="cellIs" dxfId="452" priority="1515" stopIfTrue="1" operator="lessThanOrEqual">
      <formula>CN75</formula>
    </cfRule>
    <cfRule type="cellIs" dxfId="451" priority="1516" stopIfTrue="1" operator="greaterThan">
      <formula>CN75</formula>
    </cfRule>
  </conditionalFormatting>
  <conditionalFormatting sqref="CR75">
    <cfRule type="cellIs" dxfId="450" priority="1513" stopIfTrue="1" operator="greaterThanOrEqual">
      <formula>CJ75</formula>
    </cfRule>
    <cfRule type="cellIs" dxfId="449" priority="1514" stopIfTrue="1" operator="lessThan">
      <formula>CJ75</formula>
    </cfRule>
  </conditionalFormatting>
  <conditionalFormatting sqref="CN75">
    <cfRule type="cellIs" dxfId="448" priority="1507" stopIfTrue="1" operator="lessThanOrEqual">
      <formula>CF75</formula>
    </cfRule>
    <cfRule type="cellIs" dxfId="447" priority="1508" stopIfTrue="1" operator="greaterThan">
      <formula>CF75</formula>
    </cfRule>
  </conditionalFormatting>
  <conditionalFormatting sqref="AN51:AN59 AN63:AN71">
    <cfRule type="cellIs" dxfId="446" priority="1506" stopIfTrue="1" operator="greaterThan">
      <formula>AV51</formula>
    </cfRule>
  </conditionalFormatting>
  <conditionalFormatting sqref="AV51:AV59 AV63:AV71">
    <cfRule type="cellIs" dxfId="445" priority="1505" stopIfTrue="1" operator="greaterThan">
      <formula>AN51</formula>
    </cfRule>
  </conditionalFormatting>
  <conditionalFormatting sqref="AN75">
    <cfRule type="cellIs" dxfId="444" priority="1503" stopIfTrue="1" operator="greaterThanOrEqual">
      <formula>AV75</formula>
    </cfRule>
    <cfRule type="cellIs" dxfId="443" priority="1504" stopIfTrue="1" operator="lessThan">
      <formula>AV75</formula>
    </cfRule>
  </conditionalFormatting>
  <conditionalFormatting sqref="AJ75">
    <cfRule type="cellIs" dxfId="442" priority="1501" stopIfTrue="1" operator="lessThanOrEqual">
      <formula>AR75</formula>
    </cfRule>
    <cfRule type="cellIs" dxfId="441" priority="1502" stopIfTrue="1" operator="greaterThan">
      <formula>AR75</formula>
    </cfRule>
  </conditionalFormatting>
  <conditionalFormatting sqref="AV75">
    <cfRule type="cellIs" dxfId="440" priority="1499" stopIfTrue="1" operator="greaterThanOrEqual">
      <formula>AN75</formula>
    </cfRule>
    <cfRule type="cellIs" dxfId="439" priority="1500" stopIfTrue="1" operator="lessThan">
      <formula>AN75</formula>
    </cfRule>
  </conditionalFormatting>
  <conditionalFormatting sqref="AR75">
    <cfRule type="cellIs" dxfId="438" priority="1493" stopIfTrue="1" operator="lessThanOrEqual">
      <formula>AJ75</formula>
    </cfRule>
    <cfRule type="cellIs" dxfId="437" priority="1494" stopIfTrue="1" operator="greaterThan">
      <formula>AJ75</formula>
    </cfRule>
  </conditionalFormatting>
  <conditionalFormatting sqref="BL51:BL59 BL63:BL71">
    <cfRule type="cellIs" dxfId="436" priority="1492" stopIfTrue="1" operator="greaterThan">
      <formula>BT51</formula>
    </cfRule>
  </conditionalFormatting>
  <conditionalFormatting sqref="BT51:BT59 BT63:BT71">
    <cfRule type="cellIs" dxfId="435" priority="1491" stopIfTrue="1" operator="greaterThan">
      <formula>BL51</formula>
    </cfRule>
  </conditionalFormatting>
  <conditionalFormatting sqref="BL75">
    <cfRule type="cellIs" dxfId="434" priority="1489" stopIfTrue="1" operator="greaterThanOrEqual">
      <formula>BT75</formula>
    </cfRule>
    <cfRule type="cellIs" dxfId="433" priority="1490" stopIfTrue="1" operator="lessThan">
      <formula>BT75</formula>
    </cfRule>
  </conditionalFormatting>
  <conditionalFormatting sqref="BH75">
    <cfRule type="cellIs" dxfId="432" priority="1487" stopIfTrue="1" operator="lessThanOrEqual">
      <formula>BP75</formula>
    </cfRule>
    <cfRule type="cellIs" dxfId="431" priority="1488" stopIfTrue="1" operator="greaterThan">
      <formula>BP75</formula>
    </cfRule>
  </conditionalFormatting>
  <conditionalFormatting sqref="BT75">
    <cfRule type="cellIs" dxfId="430" priority="1485" stopIfTrue="1" operator="greaterThanOrEqual">
      <formula>BL75</formula>
    </cfRule>
    <cfRule type="cellIs" dxfId="429" priority="1486" stopIfTrue="1" operator="lessThan">
      <formula>BL75</formula>
    </cfRule>
  </conditionalFormatting>
  <conditionalFormatting sqref="BP75">
    <cfRule type="cellIs" dxfId="428" priority="1479" stopIfTrue="1" operator="lessThanOrEqual">
      <formula>BH75</formula>
    </cfRule>
    <cfRule type="cellIs" dxfId="427" priority="1480" stopIfTrue="1" operator="greaterThan">
      <formula>BH75</formula>
    </cfRule>
  </conditionalFormatting>
  <conditionalFormatting sqref="CJ51:CJ59 CJ63:CJ71">
    <cfRule type="cellIs" dxfId="426" priority="1478" stopIfTrue="1" operator="greaterThan">
      <formula>CR51</formula>
    </cfRule>
  </conditionalFormatting>
  <conditionalFormatting sqref="CR51:CR59 CR63:CR71">
    <cfRule type="cellIs" dxfId="425" priority="1477" stopIfTrue="1" operator="greaterThan">
      <formula>CJ51</formula>
    </cfRule>
  </conditionalFormatting>
  <conditionalFormatting sqref="CJ75">
    <cfRule type="cellIs" dxfId="424" priority="1475" stopIfTrue="1" operator="greaterThanOrEqual">
      <formula>CR75</formula>
    </cfRule>
    <cfRule type="cellIs" dxfId="423" priority="1476" stopIfTrue="1" operator="lessThan">
      <formula>CR75</formula>
    </cfRule>
  </conditionalFormatting>
  <conditionalFormatting sqref="CF75">
    <cfRule type="cellIs" dxfId="422" priority="1473" stopIfTrue="1" operator="lessThanOrEqual">
      <formula>CN75</formula>
    </cfRule>
    <cfRule type="cellIs" dxfId="421" priority="1474" stopIfTrue="1" operator="greaterThan">
      <formula>CN75</formula>
    </cfRule>
  </conditionalFormatting>
  <conditionalFormatting sqref="CR75">
    <cfRule type="cellIs" dxfId="420" priority="1471" stopIfTrue="1" operator="greaterThanOrEqual">
      <formula>CJ75</formula>
    </cfRule>
    <cfRule type="cellIs" dxfId="419" priority="1472" stopIfTrue="1" operator="lessThan">
      <formula>CJ75</formula>
    </cfRule>
  </conditionalFormatting>
  <conditionalFormatting sqref="CN75">
    <cfRule type="cellIs" dxfId="418" priority="1465" stopIfTrue="1" operator="lessThanOrEqual">
      <formula>CF75</formula>
    </cfRule>
    <cfRule type="cellIs" dxfId="417" priority="1466" stopIfTrue="1" operator="greaterThan">
      <formula>CF75</formula>
    </cfRule>
  </conditionalFormatting>
  <conditionalFormatting sqref="AN51:AN59 AN63:AN71">
    <cfRule type="cellIs" dxfId="416" priority="1464" stopIfTrue="1" operator="greaterThan">
      <formula>AV51</formula>
    </cfRule>
  </conditionalFormatting>
  <conditionalFormatting sqref="AV51:AV59 AV63:AV71">
    <cfRule type="cellIs" dxfId="415" priority="1463" stopIfTrue="1" operator="greaterThan">
      <formula>AN51</formula>
    </cfRule>
  </conditionalFormatting>
  <conditionalFormatting sqref="AN75">
    <cfRule type="cellIs" dxfId="414" priority="1461" stopIfTrue="1" operator="greaterThanOrEqual">
      <formula>AV75</formula>
    </cfRule>
    <cfRule type="cellIs" dxfId="413" priority="1462" stopIfTrue="1" operator="lessThan">
      <formula>AV75</formula>
    </cfRule>
  </conditionalFormatting>
  <conditionalFormatting sqref="AJ75">
    <cfRule type="cellIs" dxfId="412" priority="1459" stopIfTrue="1" operator="lessThanOrEqual">
      <formula>AR75</formula>
    </cfRule>
    <cfRule type="cellIs" dxfId="411" priority="1460" stopIfTrue="1" operator="greaterThan">
      <formula>AR75</formula>
    </cfRule>
  </conditionalFormatting>
  <conditionalFormatting sqref="AV75">
    <cfRule type="cellIs" dxfId="410" priority="1457" stopIfTrue="1" operator="greaterThanOrEqual">
      <formula>AN75</formula>
    </cfRule>
    <cfRule type="cellIs" dxfId="409" priority="1458" stopIfTrue="1" operator="lessThan">
      <formula>AN75</formula>
    </cfRule>
  </conditionalFormatting>
  <conditionalFormatting sqref="AR75">
    <cfRule type="cellIs" dxfId="408" priority="1451" stopIfTrue="1" operator="lessThanOrEqual">
      <formula>AJ75</formula>
    </cfRule>
    <cfRule type="cellIs" dxfId="407" priority="1452" stopIfTrue="1" operator="greaterThan">
      <formula>AJ75</formula>
    </cfRule>
  </conditionalFormatting>
  <conditionalFormatting sqref="BL51:BL59 BL63:BL71">
    <cfRule type="cellIs" dxfId="406" priority="1450" stopIfTrue="1" operator="greaterThan">
      <formula>BT51</formula>
    </cfRule>
  </conditionalFormatting>
  <conditionalFormatting sqref="BT51:BT59 BT63:BT71">
    <cfRule type="cellIs" dxfId="405" priority="1449" stopIfTrue="1" operator="greaterThan">
      <formula>BL51</formula>
    </cfRule>
  </conditionalFormatting>
  <conditionalFormatting sqref="BL75">
    <cfRule type="cellIs" dxfId="404" priority="1447" stopIfTrue="1" operator="greaterThanOrEqual">
      <formula>BT75</formula>
    </cfRule>
    <cfRule type="cellIs" dxfId="403" priority="1448" stopIfTrue="1" operator="lessThan">
      <formula>BT75</formula>
    </cfRule>
  </conditionalFormatting>
  <conditionalFormatting sqref="BH75">
    <cfRule type="cellIs" dxfId="402" priority="1445" stopIfTrue="1" operator="lessThanOrEqual">
      <formula>BP75</formula>
    </cfRule>
    <cfRule type="cellIs" dxfId="401" priority="1446" stopIfTrue="1" operator="greaterThan">
      <formula>BP75</formula>
    </cfRule>
  </conditionalFormatting>
  <conditionalFormatting sqref="BT75">
    <cfRule type="cellIs" dxfId="400" priority="1443" stopIfTrue="1" operator="greaterThanOrEqual">
      <formula>BL75</formula>
    </cfRule>
    <cfRule type="cellIs" dxfId="399" priority="1444" stopIfTrue="1" operator="lessThan">
      <formula>BL75</formula>
    </cfRule>
  </conditionalFormatting>
  <conditionalFormatting sqref="BP75">
    <cfRule type="cellIs" dxfId="398" priority="1437" stopIfTrue="1" operator="lessThanOrEqual">
      <formula>BH75</formula>
    </cfRule>
    <cfRule type="cellIs" dxfId="397" priority="1438" stopIfTrue="1" operator="greaterThan">
      <formula>BH75</formula>
    </cfRule>
  </conditionalFormatting>
  <conditionalFormatting sqref="CJ51:CJ59 CJ63:CJ71">
    <cfRule type="cellIs" dxfId="396" priority="1436" stopIfTrue="1" operator="greaterThan">
      <formula>CR51</formula>
    </cfRule>
  </conditionalFormatting>
  <conditionalFormatting sqref="CR51:CR59 CR63:CR71">
    <cfRule type="cellIs" dxfId="395" priority="1435" stopIfTrue="1" operator="greaterThan">
      <formula>CJ51</formula>
    </cfRule>
  </conditionalFormatting>
  <conditionalFormatting sqref="CJ75">
    <cfRule type="cellIs" dxfId="394" priority="1433" stopIfTrue="1" operator="greaterThanOrEqual">
      <formula>CR75</formula>
    </cfRule>
    <cfRule type="cellIs" dxfId="393" priority="1434" stopIfTrue="1" operator="lessThan">
      <formula>CR75</formula>
    </cfRule>
  </conditionalFormatting>
  <conditionalFormatting sqref="CF75">
    <cfRule type="cellIs" dxfId="392" priority="1431" stopIfTrue="1" operator="lessThanOrEqual">
      <formula>CN75</formula>
    </cfRule>
    <cfRule type="cellIs" dxfId="391" priority="1432" stopIfTrue="1" operator="greaterThan">
      <formula>CN75</formula>
    </cfRule>
  </conditionalFormatting>
  <conditionalFormatting sqref="CR75">
    <cfRule type="cellIs" dxfId="390" priority="1429" stopIfTrue="1" operator="greaterThanOrEqual">
      <formula>CJ75</formula>
    </cfRule>
    <cfRule type="cellIs" dxfId="389" priority="1430" stopIfTrue="1" operator="lessThan">
      <formula>CJ75</formula>
    </cfRule>
  </conditionalFormatting>
  <conditionalFormatting sqref="CN75">
    <cfRule type="cellIs" dxfId="388" priority="1423" stopIfTrue="1" operator="lessThanOrEqual">
      <formula>CF75</formula>
    </cfRule>
    <cfRule type="cellIs" dxfId="387" priority="1424" stopIfTrue="1" operator="greaterThan">
      <formula>CF75</formula>
    </cfRule>
  </conditionalFormatting>
  <conditionalFormatting sqref="AN51:AN59 AN63:AN71">
    <cfRule type="cellIs" dxfId="386" priority="1422" stopIfTrue="1" operator="greaterThan">
      <formula>AV51</formula>
    </cfRule>
  </conditionalFormatting>
  <conditionalFormatting sqref="AV51:AV59 AV63:AV71">
    <cfRule type="cellIs" dxfId="385" priority="1421" stopIfTrue="1" operator="greaterThan">
      <formula>AN51</formula>
    </cfRule>
  </conditionalFormatting>
  <conditionalFormatting sqref="AN75">
    <cfRule type="cellIs" dxfId="384" priority="1419" stopIfTrue="1" operator="greaterThanOrEqual">
      <formula>AV75</formula>
    </cfRule>
    <cfRule type="cellIs" dxfId="383" priority="1420" stopIfTrue="1" operator="lessThan">
      <formula>AV75</formula>
    </cfRule>
  </conditionalFormatting>
  <conditionalFormatting sqref="AJ75">
    <cfRule type="cellIs" dxfId="382" priority="1417" stopIfTrue="1" operator="lessThanOrEqual">
      <formula>AR75</formula>
    </cfRule>
    <cfRule type="cellIs" dxfId="381" priority="1418" stopIfTrue="1" operator="greaterThan">
      <formula>AR75</formula>
    </cfRule>
  </conditionalFormatting>
  <conditionalFormatting sqref="AV75">
    <cfRule type="cellIs" dxfId="380" priority="1415" stopIfTrue="1" operator="greaterThanOrEqual">
      <formula>AN75</formula>
    </cfRule>
    <cfRule type="cellIs" dxfId="379" priority="1416" stopIfTrue="1" operator="lessThan">
      <formula>AN75</formula>
    </cfRule>
  </conditionalFormatting>
  <conditionalFormatting sqref="AR75">
    <cfRule type="cellIs" dxfId="378" priority="1409" stopIfTrue="1" operator="lessThanOrEqual">
      <formula>AJ75</formula>
    </cfRule>
    <cfRule type="cellIs" dxfId="377" priority="1410" stopIfTrue="1" operator="greaterThan">
      <formula>AJ75</formula>
    </cfRule>
  </conditionalFormatting>
  <conditionalFormatting sqref="BL51:BL59 BL63:BL71">
    <cfRule type="cellIs" dxfId="376" priority="1408" stopIfTrue="1" operator="greaterThan">
      <formula>BT51</formula>
    </cfRule>
  </conditionalFormatting>
  <conditionalFormatting sqref="BT51:BT59 BT63:BT71">
    <cfRule type="cellIs" dxfId="375" priority="1407" stopIfTrue="1" operator="greaterThan">
      <formula>BL51</formula>
    </cfRule>
  </conditionalFormatting>
  <conditionalFormatting sqref="BL75">
    <cfRule type="cellIs" dxfId="374" priority="1405" stopIfTrue="1" operator="greaterThanOrEqual">
      <formula>BT75</formula>
    </cfRule>
    <cfRule type="cellIs" dxfId="373" priority="1406" stopIfTrue="1" operator="lessThan">
      <formula>BT75</formula>
    </cfRule>
  </conditionalFormatting>
  <conditionalFormatting sqref="BH75">
    <cfRule type="cellIs" dxfId="372" priority="1403" stopIfTrue="1" operator="lessThanOrEqual">
      <formula>BP75</formula>
    </cfRule>
    <cfRule type="cellIs" dxfId="371" priority="1404" stopIfTrue="1" operator="greaterThan">
      <formula>BP75</formula>
    </cfRule>
  </conditionalFormatting>
  <conditionalFormatting sqref="BT75">
    <cfRule type="cellIs" dxfId="370" priority="1401" stopIfTrue="1" operator="greaterThanOrEqual">
      <formula>BL75</formula>
    </cfRule>
    <cfRule type="cellIs" dxfId="369" priority="1402" stopIfTrue="1" operator="lessThan">
      <formula>BL75</formula>
    </cfRule>
  </conditionalFormatting>
  <conditionalFormatting sqref="BP75">
    <cfRule type="cellIs" dxfId="368" priority="1395" stopIfTrue="1" operator="lessThanOrEqual">
      <formula>BH75</formula>
    </cfRule>
    <cfRule type="cellIs" dxfId="367" priority="1396" stopIfTrue="1" operator="greaterThan">
      <formula>BH75</formula>
    </cfRule>
  </conditionalFormatting>
  <conditionalFormatting sqref="CJ51:CJ59 CJ63:CJ71">
    <cfRule type="cellIs" dxfId="366" priority="1394" stopIfTrue="1" operator="greaterThan">
      <formula>CR51</formula>
    </cfRule>
  </conditionalFormatting>
  <conditionalFormatting sqref="CR51:CR59 CR63:CR71">
    <cfRule type="cellIs" dxfId="365" priority="1393" stopIfTrue="1" operator="greaterThan">
      <formula>CJ51</formula>
    </cfRule>
  </conditionalFormatting>
  <conditionalFormatting sqref="CJ75">
    <cfRule type="cellIs" dxfId="364" priority="1391" stopIfTrue="1" operator="greaterThanOrEqual">
      <formula>CR75</formula>
    </cfRule>
    <cfRule type="cellIs" dxfId="363" priority="1392" stopIfTrue="1" operator="lessThan">
      <formula>CR75</formula>
    </cfRule>
  </conditionalFormatting>
  <conditionalFormatting sqref="CF75">
    <cfRule type="cellIs" dxfId="362" priority="1389" stopIfTrue="1" operator="lessThanOrEqual">
      <formula>CN75</formula>
    </cfRule>
    <cfRule type="cellIs" dxfId="361" priority="1390" stopIfTrue="1" operator="greaterThan">
      <formula>CN75</formula>
    </cfRule>
  </conditionalFormatting>
  <conditionalFormatting sqref="CR75">
    <cfRule type="cellIs" dxfId="360" priority="1387" stopIfTrue="1" operator="greaterThanOrEqual">
      <formula>CJ75</formula>
    </cfRule>
    <cfRule type="cellIs" dxfId="359" priority="1388" stopIfTrue="1" operator="lessThan">
      <formula>CJ75</formula>
    </cfRule>
  </conditionalFormatting>
  <conditionalFormatting sqref="CN75">
    <cfRule type="cellIs" dxfId="358" priority="1381" stopIfTrue="1" operator="lessThanOrEqual">
      <formula>CF75</formula>
    </cfRule>
    <cfRule type="cellIs" dxfId="357" priority="1382" stopIfTrue="1" operator="greaterThan">
      <formula>CF75</formula>
    </cfRule>
  </conditionalFormatting>
  <conditionalFormatting sqref="X12:X20 X24:X32">
    <cfRule type="cellIs" dxfId="356" priority="1015" stopIfTrue="1" operator="greaterThan">
      <formula>P12</formula>
    </cfRule>
  </conditionalFormatting>
  <conditionalFormatting sqref="X12:X20 X24:X32">
    <cfRule type="cellIs" dxfId="355" priority="1014" stopIfTrue="1" operator="greaterThan">
      <formula>P12</formula>
    </cfRule>
  </conditionalFormatting>
  <conditionalFormatting sqref="X12:X20 X24:X32">
    <cfRule type="cellIs" dxfId="354" priority="1013" stopIfTrue="1" operator="greaterThan">
      <formula>P12</formula>
    </cfRule>
  </conditionalFormatting>
  <conditionalFormatting sqref="X12:X20 X24:X32">
    <cfRule type="cellIs" dxfId="353" priority="1012" stopIfTrue="1" operator="greaterThan">
      <formula>P12</formula>
    </cfRule>
  </conditionalFormatting>
  <conditionalFormatting sqref="X12:X20 X24:X32">
    <cfRule type="cellIs" dxfId="352" priority="1011" stopIfTrue="1" operator="greaterThan">
      <formula>P12</formula>
    </cfRule>
  </conditionalFormatting>
  <conditionalFormatting sqref="X12:X20 X24:X32">
    <cfRule type="cellIs" dxfId="351" priority="1010" stopIfTrue="1" operator="greaterThan">
      <formula>P12</formula>
    </cfRule>
  </conditionalFormatting>
  <conditionalFormatting sqref="X12:X20 X24:X32">
    <cfRule type="cellIs" dxfId="350" priority="1009" stopIfTrue="1" operator="greaterThan">
      <formula>P12</formula>
    </cfRule>
  </conditionalFormatting>
  <conditionalFormatting sqref="X12:X20 X24:X32">
    <cfRule type="cellIs" dxfId="349" priority="1008" stopIfTrue="1" operator="greaterThan">
      <formula>P12</formula>
    </cfRule>
  </conditionalFormatting>
  <conditionalFormatting sqref="X12:X20 X24:X32">
    <cfRule type="cellIs" dxfId="348" priority="1007" stopIfTrue="1" operator="greaterThan">
      <formula>P12</formula>
    </cfRule>
  </conditionalFormatting>
  <conditionalFormatting sqref="X12:X20 X24:X32">
    <cfRule type="cellIs" dxfId="347" priority="1006" stopIfTrue="1" operator="greaterThan">
      <formula>P12</formula>
    </cfRule>
  </conditionalFormatting>
  <conditionalFormatting sqref="AN12:AN20 AN24:AN32">
    <cfRule type="cellIs" dxfId="346" priority="1005" stopIfTrue="1" operator="greaterThan">
      <formula>AV12</formula>
    </cfRule>
  </conditionalFormatting>
  <conditionalFormatting sqref="AN12:AN20 AN24:AN32">
    <cfRule type="cellIs" dxfId="345" priority="1004" stopIfTrue="1" operator="greaterThan">
      <formula>AV12</formula>
    </cfRule>
  </conditionalFormatting>
  <conditionalFormatting sqref="AN12:AN20 AN24:AN32">
    <cfRule type="cellIs" dxfId="344" priority="1003" stopIfTrue="1" operator="greaterThan">
      <formula>AV12</formula>
    </cfRule>
  </conditionalFormatting>
  <conditionalFormatting sqref="AN12:AN20 AN24:AN32">
    <cfRule type="cellIs" dxfId="343" priority="1002" stopIfTrue="1" operator="greaterThan">
      <formula>AV12</formula>
    </cfRule>
  </conditionalFormatting>
  <conditionalFormatting sqref="BL12:BL20 BL24:BL32">
    <cfRule type="cellIs" dxfId="342" priority="1001" stopIfTrue="1" operator="greaterThan">
      <formula>BT12</formula>
    </cfRule>
  </conditionalFormatting>
  <conditionalFormatting sqref="BT12:BT20 BT24:BT32">
    <cfRule type="cellIs" dxfId="341" priority="1000" stopIfTrue="1" operator="greaterThan">
      <formula>BL12</formula>
    </cfRule>
  </conditionalFormatting>
  <conditionalFormatting sqref="BL12:BL20 BL24:BL32">
    <cfRule type="cellIs" dxfId="340" priority="999" stopIfTrue="1" operator="greaterThan">
      <formula>BT12</formula>
    </cfRule>
  </conditionalFormatting>
  <conditionalFormatting sqref="BT12:BT20 BT24:BT32">
    <cfRule type="cellIs" dxfId="339" priority="998" stopIfTrue="1" operator="greaterThan">
      <formula>BL12</formula>
    </cfRule>
  </conditionalFormatting>
  <conditionalFormatting sqref="BL12:BL20 BL24:BL32">
    <cfRule type="cellIs" dxfId="338" priority="997" stopIfTrue="1" operator="greaterThan">
      <formula>BT12</formula>
    </cfRule>
  </conditionalFormatting>
  <conditionalFormatting sqref="BT12:BT20 BT24:BT32">
    <cfRule type="cellIs" dxfId="337" priority="996" stopIfTrue="1" operator="greaterThan">
      <formula>BL12</formula>
    </cfRule>
  </conditionalFormatting>
  <conditionalFormatting sqref="BL12:BL20 BL24:BL32">
    <cfRule type="cellIs" dxfId="336" priority="995" stopIfTrue="1" operator="greaterThan">
      <formula>BT12</formula>
    </cfRule>
  </conditionalFormatting>
  <conditionalFormatting sqref="BT12:BT20 BT24:BT32">
    <cfRule type="cellIs" dxfId="335" priority="994" stopIfTrue="1" operator="greaterThan">
      <formula>BL12</formula>
    </cfRule>
  </conditionalFormatting>
  <conditionalFormatting sqref="CJ12:CJ20 CJ24:CJ32">
    <cfRule type="cellIs" dxfId="334" priority="993" stopIfTrue="1" operator="greaterThan">
      <formula>CR12</formula>
    </cfRule>
  </conditionalFormatting>
  <conditionalFormatting sqref="CR12:CR20 CR24:CR32">
    <cfRule type="cellIs" dxfId="333" priority="992" stopIfTrue="1" operator="greaterThan">
      <formula>CJ12</formula>
    </cfRule>
  </conditionalFormatting>
  <conditionalFormatting sqref="CJ12:CJ20 CJ24:CJ32">
    <cfRule type="cellIs" dxfId="332" priority="991" stopIfTrue="1" operator="greaterThan">
      <formula>CR12</formula>
    </cfRule>
  </conditionalFormatting>
  <conditionalFormatting sqref="CR12:CR20 CR24:CR32">
    <cfRule type="cellIs" dxfId="331" priority="990" stopIfTrue="1" operator="greaterThan">
      <formula>CJ12</formula>
    </cfRule>
  </conditionalFormatting>
  <conditionalFormatting sqref="CJ12:CJ20 CJ24:CJ32">
    <cfRule type="cellIs" dxfId="330" priority="989" stopIfTrue="1" operator="greaterThan">
      <formula>CR12</formula>
    </cfRule>
  </conditionalFormatting>
  <conditionalFormatting sqref="CR12:CR20 CR24:CR32">
    <cfRule type="cellIs" dxfId="329" priority="988" stopIfTrue="1" operator="greaterThan">
      <formula>CJ12</formula>
    </cfRule>
  </conditionalFormatting>
  <conditionalFormatting sqref="CJ12:CJ20 CJ24:CJ32">
    <cfRule type="cellIs" dxfId="328" priority="987" stopIfTrue="1" operator="greaterThan">
      <formula>CR12</formula>
    </cfRule>
  </conditionalFormatting>
  <conditionalFormatting sqref="CR12:CR20 CR24:CR32">
    <cfRule type="cellIs" dxfId="327" priority="986" stopIfTrue="1" operator="greaterThan">
      <formula>CJ12</formula>
    </cfRule>
  </conditionalFormatting>
  <conditionalFormatting sqref="CJ12:CJ20 CJ24:CJ32">
    <cfRule type="cellIs" dxfId="326" priority="985" stopIfTrue="1" operator="greaterThan">
      <formula>CR12</formula>
    </cfRule>
  </conditionalFormatting>
  <conditionalFormatting sqref="CR12:CR20 CR24:CR32">
    <cfRule type="cellIs" dxfId="325" priority="984" stopIfTrue="1" operator="greaterThan">
      <formula>CJ12</formula>
    </cfRule>
  </conditionalFormatting>
  <conditionalFormatting sqref="CJ12:CJ20 CJ24:CJ32">
    <cfRule type="cellIs" dxfId="324" priority="983" stopIfTrue="1" operator="greaterThan">
      <formula>CR12</formula>
    </cfRule>
  </conditionalFormatting>
  <conditionalFormatting sqref="CR12:CR20 CR24:CR32">
    <cfRule type="cellIs" dxfId="323" priority="982" stopIfTrue="1" operator="greaterThan">
      <formula>CJ12</formula>
    </cfRule>
  </conditionalFormatting>
  <conditionalFormatting sqref="CJ12:CJ20 CJ24:CJ32">
    <cfRule type="cellIs" dxfId="322" priority="981" stopIfTrue="1" operator="greaterThan">
      <formula>CR12</formula>
    </cfRule>
  </conditionalFormatting>
  <conditionalFormatting sqref="CR12:CR20 CR24:CR32">
    <cfRule type="cellIs" dxfId="321" priority="980" stopIfTrue="1" operator="greaterThan">
      <formula>CJ12</formula>
    </cfRule>
  </conditionalFormatting>
  <conditionalFormatting sqref="CJ12:CJ20 CJ24:CJ32">
    <cfRule type="cellIs" dxfId="320" priority="979" stopIfTrue="1" operator="greaterThan">
      <formula>CR12</formula>
    </cfRule>
  </conditionalFormatting>
  <conditionalFormatting sqref="CR12:CR20 CR24:CR32">
    <cfRule type="cellIs" dxfId="319" priority="978" stopIfTrue="1" operator="greaterThan">
      <formula>CJ12</formula>
    </cfRule>
  </conditionalFormatting>
  <conditionalFormatting sqref="CJ12:CJ20 CJ24:CJ32">
    <cfRule type="cellIs" dxfId="318" priority="977" stopIfTrue="1" operator="greaterThan">
      <formula>CR12</formula>
    </cfRule>
  </conditionalFormatting>
  <conditionalFormatting sqref="CR12:CR20 CR24:CR32">
    <cfRule type="cellIs" dxfId="317" priority="976" stopIfTrue="1" operator="greaterThan">
      <formula>CJ12</formula>
    </cfRule>
  </conditionalFormatting>
  <conditionalFormatting sqref="CJ12:CJ20 CJ24:CJ32">
    <cfRule type="cellIs" dxfId="316" priority="975" stopIfTrue="1" operator="greaterThan">
      <formula>CR12</formula>
    </cfRule>
  </conditionalFormatting>
  <conditionalFormatting sqref="CR12:CR20 CR24:CR32">
    <cfRule type="cellIs" dxfId="315" priority="974" stopIfTrue="1" operator="greaterThan">
      <formula>CJ12</formula>
    </cfRule>
  </conditionalFormatting>
  <conditionalFormatting sqref="P51:P59 P63:P71">
    <cfRule type="cellIs" dxfId="314" priority="495" stopIfTrue="1" operator="greaterThan">
      <formula>X51</formula>
    </cfRule>
  </conditionalFormatting>
  <conditionalFormatting sqref="P75">
    <cfRule type="cellIs" dxfId="313" priority="493" stopIfTrue="1" operator="greaterThanOrEqual">
      <formula>X75</formula>
    </cfRule>
    <cfRule type="cellIs" dxfId="312" priority="494" stopIfTrue="1" operator="lessThan">
      <formula>X75</formula>
    </cfRule>
  </conditionalFormatting>
  <conditionalFormatting sqref="L75">
    <cfRule type="cellIs" dxfId="311" priority="491" stopIfTrue="1" operator="lessThanOrEqual">
      <formula>T75</formula>
    </cfRule>
    <cfRule type="cellIs" dxfId="310" priority="492" stopIfTrue="1" operator="greaterThan">
      <formula>T75</formula>
    </cfRule>
  </conditionalFormatting>
  <conditionalFormatting sqref="P51:P59 P63:P71">
    <cfRule type="cellIs" dxfId="309" priority="490" stopIfTrue="1" operator="greaterThan">
      <formula>X51</formula>
    </cfRule>
  </conditionalFormatting>
  <conditionalFormatting sqref="P75">
    <cfRule type="cellIs" dxfId="308" priority="488" stopIfTrue="1" operator="greaterThanOrEqual">
      <formula>X75</formula>
    </cfRule>
    <cfRule type="cellIs" dxfId="307" priority="489" stopIfTrue="1" operator="lessThan">
      <formula>X75</formula>
    </cfRule>
  </conditionalFormatting>
  <conditionalFormatting sqref="L75">
    <cfRule type="cellIs" dxfId="306" priority="486" stopIfTrue="1" operator="lessThanOrEqual">
      <formula>T75</formula>
    </cfRule>
    <cfRule type="cellIs" dxfId="305" priority="487" stopIfTrue="1" operator="greaterThan">
      <formula>T75</formula>
    </cfRule>
  </conditionalFormatting>
  <conditionalFormatting sqref="P51:P59 P63:P71">
    <cfRule type="cellIs" dxfId="304" priority="485" stopIfTrue="1" operator="greaterThan">
      <formula>X51</formula>
    </cfRule>
  </conditionalFormatting>
  <conditionalFormatting sqref="P75">
    <cfRule type="cellIs" dxfId="303" priority="483" stopIfTrue="1" operator="greaterThanOrEqual">
      <formula>X75</formula>
    </cfRule>
    <cfRule type="cellIs" dxfId="302" priority="484" stopIfTrue="1" operator="lessThan">
      <formula>X75</formula>
    </cfRule>
  </conditionalFormatting>
  <conditionalFormatting sqref="L75">
    <cfRule type="cellIs" dxfId="301" priority="481" stopIfTrue="1" operator="lessThanOrEqual">
      <formula>T75</formula>
    </cfRule>
    <cfRule type="cellIs" dxfId="300" priority="482" stopIfTrue="1" operator="greaterThan">
      <formula>T75</formula>
    </cfRule>
  </conditionalFormatting>
  <conditionalFormatting sqref="P51:P59 P63:P71">
    <cfRule type="cellIs" dxfId="299" priority="480" stopIfTrue="1" operator="greaterThan">
      <formula>X51</formula>
    </cfRule>
  </conditionalFormatting>
  <conditionalFormatting sqref="P75">
    <cfRule type="cellIs" dxfId="298" priority="478" stopIfTrue="1" operator="greaterThanOrEqual">
      <formula>X75</formula>
    </cfRule>
    <cfRule type="cellIs" dxfId="297" priority="479" stopIfTrue="1" operator="lessThan">
      <formula>X75</formula>
    </cfRule>
  </conditionalFormatting>
  <conditionalFormatting sqref="L75">
    <cfRule type="cellIs" dxfId="296" priority="476" stopIfTrue="1" operator="lessThanOrEqual">
      <formula>T75</formula>
    </cfRule>
    <cfRule type="cellIs" dxfId="295" priority="477" stopIfTrue="1" operator="greaterThan">
      <formula>T75</formula>
    </cfRule>
  </conditionalFormatting>
  <conditionalFormatting sqref="X51:X59 X63:X71">
    <cfRule type="cellIs" dxfId="294" priority="474" stopIfTrue="1" operator="greaterThan">
      <formula>P51</formula>
    </cfRule>
  </conditionalFormatting>
  <conditionalFormatting sqref="AN51:AN59 AN63:AN71">
    <cfRule type="cellIs" dxfId="293" priority="472" stopIfTrue="1" operator="greaterThan">
      <formula>AV51</formula>
    </cfRule>
  </conditionalFormatting>
  <conditionalFormatting sqref="AN51:AN59 AN63:AN71">
    <cfRule type="cellIs" dxfId="292" priority="471" stopIfTrue="1" operator="greaterThan">
      <formula>AV51</formula>
    </cfRule>
  </conditionalFormatting>
  <conditionalFormatting sqref="AN51:AN59 AN63:AN71">
    <cfRule type="cellIs" dxfId="291" priority="470" stopIfTrue="1" operator="greaterThan">
      <formula>AV51</formula>
    </cfRule>
  </conditionalFormatting>
  <conditionalFormatting sqref="AN51:AN59 AN63:AN71">
    <cfRule type="cellIs" dxfId="290" priority="469" stopIfTrue="1" operator="greaterThan">
      <formula>AV51</formula>
    </cfRule>
  </conditionalFormatting>
  <conditionalFormatting sqref="AV51:AV59 AV63:AV71">
    <cfRule type="cellIs" dxfId="289" priority="468" stopIfTrue="1" operator="greaterThan">
      <formula>AN51</formula>
    </cfRule>
  </conditionalFormatting>
  <conditionalFormatting sqref="AV51:AV59 AV63:AV71">
    <cfRule type="cellIs" dxfId="288" priority="467" stopIfTrue="1" operator="greaterThan">
      <formula>AN51</formula>
    </cfRule>
  </conditionalFormatting>
  <conditionalFormatting sqref="AV51:AV59 AV63:AV71">
    <cfRule type="cellIs" dxfId="287" priority="466" stopIfTrue="1" operator="greaterThan">
      <formula>AN51</formula>
    </cfRule>
  </conditionalFormatting>
  <conditionalFormatting sqref="AV51:AV59 AV63:AV71">
    <cfRule type="cellIs" dxfId="286" priority="465" stopIfTrue="1" operator="greaterThan">
      <formula>AN51</formula>
    </cfRule>
  </conditionalFormatting>
  <conditionalFormatting sqref="AV51:AV59 AV63:AV71">
    <cfRule type="cellIs" dxfId="285" priority="464" stopIfTrue="1" operator="greaterThan">
      <formula>AN51</formula>
    </cfRule>
  </conditionalFormatting>
  <conditionalFormatting sqref="AV51:AV59 AV63:AV71">
    <cfRule type="cellIs" dxfId="284" priority="463" stopIfTrue="1" operator="greaterThan">
      <formula>AN51</formula>
    </cfRule>
  </conditionalFormatting>
  <conditionalFormatting sqref="AV51:AV59 AV63:AV71">
    <cfRule type="cellIs" dxfId="283" priority="462" stopIfTrue="1" operator="greaterThan">
      <formula>AN51</formula>
    </cfRule>
  </conditionalFormatting>
  <conditionalFormatting sqref="AV51:AV59 AV63:AV71">
    <cfRule type="cellIs" dxfId="282" priority="461" stopIfTrue="1" operator="greaterThan">
      <formula>AN51</formula>
    </cfRule>
  </conditionalFormatting>
  <conditionalFormatting sqref="AV51:AV59 AV63:AV71">
    <cfRule type="cellIs" dxfId="281" priority="460" stopIfTrue="1" operator="greaterThan">
      <formula>AN51</formula>
    </cfRule>
  </conditionalFormatting>
  <conditionalFormatting sqref="AV51:AV59 AV63:AV71">
    <cfRule type="cellIs" dxfId="280" priority="459" stopIfTrue="1" operator="greaterThan">
      <formula>AN51</formula>
    </cfRule>
  </conditionalFormatting>
  <conditionalFormatting sqref="CR51:CR59 CR63:CR71">
    <cfRule type="cellIs" dxfId="279" priority="457" stopIfTrue="1" operator="greaterThan">
      <formula>CJ51</formula>
    </cfRule>
  </conditionalFormatting>
  <conditionalFormatting sqref="CR51:CR59 CR63:CR71">
    <cfRule type="cellIs" dxfId="278" priority="456" stopIfTrue="1" operator="greaterThan">
      <formula>CJ51</formula>
    </cfRule>
  </conditionalFormatting>
  <conditionalFormatting sqref="CR51:CR59 CR63:CR71">
    <cfRule type="cellIs" dxfId="277" priority="455" stopIfTrue="1" operator="greaterThan">
      <formula>CJ51</formula>
    </cfRule>
  </conditionalFormatting>
  <conditionalFormatting sqref="CR51:CR59 CR63:CR71">
    <cfRule type="cellIs" dxfId="276" priority="454" stopIfTrue="1" operator="greaterThan">
      <formula>CJ51</formula>
    </cfRule>
  </conditionalFormatting>
  <conditionalFormatting sqref="P51:P59 P63:P71">
    <cfRule type="cellIs" dxfId="275" priority="448" stopIfTrue="1" operator="greaterThan">
      <formula>X51</formula>
    </cfRule>
  </conditionalFormatting>
  <conditionalFormatting sqref="X51:X59 X63:X71">
    <cfRule type="cellIs" dxfId="274" priority="447" stopIfTrue="1" operator="greaterThan">
      <formula>P51</formula>
    </cfRule>
  </conditionalFormatting>
  <conditionalFormatting sqref="P75">
    <cfRule type="cellIs" dxfId="273" priority="445" stopIfTrue="1" operator="greaterThanOrEqual">
      <formula>X75</formula>
    </cfRule>
    <cfRule type="cellIs" dxfId="272" priority="446" stopIfTrue="1" operator="lessThan">
      <formula>X75</formula>
    </cfRule>
  </conditionalFormatting>
  <conditionalFormatting sqref="L75">
    <cfRule type="cellIs" dxfId="271" priority="443" stopIfTrue="1" operator="lessThanOrEqual">
      <formula>T75</formula>
    </cfRule>
    <cfRule type="cellIs" dxfId="270" priority="444" stopIfTrue="1" operator="greaterThan">
      <formula>T75</formula>
    </cfRule>
  </conditionalFormatting>
  <conditionalFormatting sqref="X75">
    <cfRule type="cellIs" dxfId="269" priority="441" stopIfTrue="1" operator="greaterThanOrEqual">
      <formula>P75</formula>
    </cfRule>
    <cfRule type="cellIs" dxfId="268" priority="442" stopIfTrue="1" operator="lessThan">
      <formula>P75</formula>
    </cfRule>
  </conditionalFormatting>
  <conditionalFormatting sqref="T75">
    <cfRule type="cellIs" dxfId="267" priority="439" stopIfTrue="1" operator="lessThanOrEqual">
      <formula>L75</formula>
    </cfRule>
    <cfRule type="cellIs" dxfId="266" priority="440" stopIfTrue="1" operator="greaterThan">
      <formula>L75</formula>
    </cfRule>
  </conditionalFormatting>
  <conditionalFormatting sqref="AN51:AN59 AN63:AN71">
    <cfRule type="cellIs" dxfId="265" priority="438" stopIfTrue="1" operator="greaterThan">
      <formula>AV51</formula>
    </cfRule>
  </conditionalFormatting>
  <conditionalFormatting sqref="AV51:AV59 AV63:AV71">
    <cfRule type="cellIs" dxfId="264" priority="437" stopIfTrue="1" operator="greaterThan">
      <formula>AN51</formula>
    </cfRule>
  </conditionalFormatting>
  <conditionalFormatting sqref="AN75">
    <cfRule type="cellIs" dxfId="263" priority="435" stopIfTrue="1" operator="greaterThanOrEqual">
      <formula>AV75</formula>
    </cfRule>
    <cfRule type="cellIs" dxfId="262" priority="436" stopIfTrue="1" operator="lessThan">
      <formula>AV75</formula>
    </cfRule>
  </conditionalFormatting>
  <conditionalFormatting sqref="AJ75">
    <cfRule type="cellIs" dxfId="261" priority="433" stopIfTrue="1" operator="lessThanOrEqual">
      <formula>AR75</formula>
    </cfRule>
    <cfRule type="cellIs" dxfId="260" priority="434" stopIfTrue="1" operator="greaterThan">
      <formula>AR75</formula>
    </cfRule>
  </conditionalFormatting>
  <conditionalFormatting sqref="AV75">
    <cfRule type="cellIs" dxfId="259" priority="431" stopIfTrue="1" operator="greaterThanOrEqual">
      <formula>AN75</formula>
    </cfRule>
    <cfRule type="cellIs" dxfId="258" priority="432" stopIfTrue="1" operator="lessThan">
      <formula>AN75</formula>
    </cfRule>
  </conditionalFormatting>
  <conditionalFormatting sqref="AR75">
    <cfRule type="cellIs" dxfId="257" priority="429" stopIfTrue="1" operator="lessThanOrEqual">
      <formula>AJ75</formula>
    </cfRule>
    <cfRule type="cellIs" dxfId="256" priority="430" stopIfTrue="1" operator="greaterThan">
      <formula>AJ75</formula>
    </cfRule>
  </conditionalFormatting>
  <conditionalFormatting sqref="BL51:BL59 BL63:BL71">
    <cfRule type="cellIs" dxfId="255" priority="428" stopIfTrue="1" operator="greaterThan">
      <formula>BT51</formula>
    </cfRule>
  </conditionalFormatting>
  <conditionalFormatting sqref="BT51:BT59 BT63:BT71">
    <cfRule type="cellIs" dxfId="254" priority="427" stopIfTrue="1" operator="greaterThan">
      <formula>BL51</formula>
    </cfRule>
  </conditionalFormatting>
  <conditionalFormatting sqref="BL75">
    <cfRule type="cellIs" dxfId="253" priority="425" stopIfTrue="1" operator="greaterThanOrEqual">
      <formula>BT75</formula>
    </cfRule>
    <cfRule type="cellIs" dxfId="252" priority="426" stopIfTrue="1" operator="lessThan">
      <formula>BT75</formula>
    </cfRule>
  </conditionalFormatting>
  <conditionalFormatting sqref="BH75">
    <cfRule type="cellIs" dxfId="251" priority="423" stopIfTrue="1" operator="lessThanOrEqual">
      <formula>BP75</formula>
    </cfRule>
    <cfRule type="cellIs" dxfId="250" priority="424" stopIfTrue="1" operator="greaterThan">
      <formula>BP75</formula>
    </cfRule>
  </conditionalFormatting>
  <conditionalFormatting sqref="BT75">
    <cfRule type="cellIs" dxfId="249" priority="421" stopIfTrue="1" operator="greaterThanOrEqual">
      <formula>BL75</formula>
    </cfRule>
    <cfRule type="cellIs" dxfId="248" priority="422" stopIfTrue="1" operator="lessThan">
      <formula>BL75</formula>
    </cfRule>
  </conditionalFormatting>
  <conditionalFormatting sqref="BP75">
    <cfRule type="cellIs" dxfId="247" priority="419" stopIfTrue="1" operator="lessThanOrEqual">
      <formula>BH75</formula>
    </cfRule>
    <cfRule type="cellIs" dxfId="246" priority="420" stopIfTrue="1" operator="greaterThan">
      <formula>BH75</formula>
    </cfRule>
  </conditionalFormatting>
  <conditionalFormatting sqref="CJ51:CJ59 CJ63:CJ71">
    <cfRule type="cellIs" dxfId="245" priority="418" stopIfTrue="1" operator="greaterThan">
      <formula>CR51</formula>
    </cfRule>
  </conditionalFormatting>
  <conditionalFormatting sqref="CR51:CR59 CR63:CR71">
    <cfRule type="cellIs" dxfId="244" priority="417" stopIfTrue="1" operator="greaterThan">
      <formula>CJ51</formula>
    </cfRule>
  </conditionalFormatting>
  <conditionalFormatting sqref="CJ75">
    <cfRule type="cellIs" dxfId="243" priority="415" stopIfTrue="1" operator="greaterThanOrEqual">
      <formula>CR75</formula>
    </cfRule>
    <cfRule type="cellIs" dxfId="242" priority="416" stopIfTrue="1" operator="lessThan">
      <formula>CR75</formula>
    </cfRule>
  </conditionalFormatting>
  <conditionalFormatting sqref="CF75">
    <cfRule type="cellIs" dxfId="241" priority="413" stopIfTrue="1" operator="lessThanOrEqual">
      <formula>CN75</formula>
    </cfRule>
    <cfRule type="cellIs" dxfId="240" priority="414" stopIfTrue="1" operator="greaterThan">
      <formula>CN75</formula>
    </cfRule>
  </conditionalFormatting>
  <conditionalFormatting sqref="CR75">
    <cfRule type="cellIs" dxfId="239" priority="411" stopIfTrue="1" operator="greaterThanOrEqual">
      <formula>CJ75</formula>
    </cfRule>
    <cfRule type="cellIs" dxfId="238" priority="412" stopIfTrue="1" operator="lessThan">
      <formula>CJ75</formula>
    </cfRule>
  </conditionalFormatting>
  <conditionalFormatting sqref="CN75">
    <cfRule type="cellIs" dxfId="237" priority="409" stopIfTrue="1" operator="lessThanOrEqual">
      <formula>CF75</formula>
    </cfRule>
    <cfRule type="cellIs" dxfId="236" priority="410" stopIfTrue="1" operator="greaterThan">
      <formula>CF75</formula>
    </cfRule>
  </conditionalFormatting>
  <conditionalFormatting sqref="AN51:AN59 AN63:AN71">
    <cfRule type="cellIs" dxfId="235" priority="408" stopIfTrue="1" operator="greaterThan">
      <formula>AV51</formula>
    </cfRule>
  </conditionalFormatting>
  <conditionalFormatting sqref="AV51:AV59 AV63:AV71">
    <cfRule type="cellIs" dxfId="234" priority="407" stopIfTrue="1" operator="greaterThan">
      <formula>AN51</formula>
    </cfRule>
  </conditionalFormatting>
  <conditionalFormatting sqref="AN75">
    <cfRule type="cellIs" dxfId="233" priority="405" stopIfTrue="1" operator="greaterThanOrEqual">
      <formula>AV75</formula>
    </cfRule>
    <cfRule type="cellIs" dxfId="232" priority="406" stopIfTrue="1" operator="lessThan">
      <formula>AV75</formula>
    </cfRule>
  </conditionalFormatting>
  <conditionalFormatting sqref="AJ75">
    <cfRule type="cellIs" dxfId="231" priority="403" stopIfTrue="1" operator="lessThanOrEqual">
      <formula>AR75</formula>
    </cfRule>
    <cfRule type="cellIs" dxfId="230" priority="404" stopIfTrue="1" operator="greaterThan">
      <formula>AR75</formula>
    </cfRule>
  </conditionalFormatting>
  <conditionalFormatting sqref="AV75">
    <cfRule type="cellIs" dxfId="229" priority="401" stopIfTrue="1" operator="greaterThanOrEqual">
      <formula>AN75</formula>
    </cfRule>
    <cfRule type="cellIs" dxfId="228" priority="402" stopIfTrue="1" operator="lessThan">
      <formula>AN75</formula>
    </cfRule>
  </conditionalFormatting>
  <conditionalFormatting sqref="AR75">
    <cfRule type="cellIs" dxfId="227" priority="399" stopIfTrue="1" operator="lessThanOrEqual">
      <formula>AJ75</formula>
    </cfRule>
    <cfRule type="cellIs" dxfId="226" priority="400" stopIfTrue="1" operator="greaterThan">
      <formula>AJ75</formula>
    </cfRule>
  </conditionalFormatting>
  <conditionalFormatting sqref="BL51:BL59 BL63:BL71">
    <cfRule type="cellIs" dxfId="225" priority="398" stopIfTrue="1" operator="greaterThan">
      <formula>BT51</formula>
    </cfRule>
  </conditionalFormatting>
  <conditionalFormatting sqref="BT51:BT59 BT63:BT71">
    <cfRule type="cellIs" dxfId="224" priority="397" stopIfTrue="1" operator="greaterThan">
      <formula>BL51</formula>
    </cfRule>
  </conditionalFormatting>
  <conditionalFormatting sqref="BL75">
    <cfRule type="cellIs" dxfId="223" priority="395" stopIfTrue="1" operator="greaterThanOrEqual">
      <formula>BT75</formula>
    </cfRule>
    <cfRule type="cellIs" dxfId="222" priority="396" stopIfTrue="1" operator="lessThan">
      <formula>BT75</formula>
    </cfRule>
  </conditionalFormatting>
  <conditionalFormatting sqref="BH75">
    <cfRule type="cellIs" dxfId="221" priority="393" stopIfTrue="1" operator="lessThanOrEqual">
      <formula>BP75</formula>
    </cfRule>
    <cfRule type="cellIs" dxfId="220" priority="394" stopIfTrue="1" operator="greaterThan">
      <formula>BP75</formula>
    </cfRule>
  </conditionalFormatting>
  <conditionalFormatting sqref="BT75">
    <cfRule type="cellIs" dxfId="219" priority="391" stopIfTrue="1" operator="greaterThanOrEqual">
      <formula>BL75</formula>
    </cfRule>
    <cfRule type="cellIs" dxfId="218" priority="392" stopIfTrue="1" operator="lessThan">
      <formula>BL75</formula>
    </cfRule>
  </conditionalFormatting>
  <conditionalFormatting sqref="BP75">
    <cfRule type="cellIs" dxfId="217" priority="389" stopIfTrue="1" operator="lessThanOrEqual">
      <formula>BH75</formula>
    </cfRule>
    <cfRule type="cellIs" dxfId="216" priority="390" stopIfTrue="1" operator="greaterThan">
      <formula>BH75</formula>
    </cfRule>
  </conditionalFormatting>
  <conditionalFormatting sqref="CJ51:CJ59 CJ63:CJ71">
    <cfRule type="cellIs" dxfId="215" priority="388" stopIfTrue="1" operator="greaterThan">
      <formula>CR51</formula>
    </cfRule>
  </conditionalFormatting>
  <conditionalFormatting sqref="CR51:CR59 CR63:CR71">
    <cfRule type="cellIs" dxfId="214" priority="387" stopIfTrue="1" operator="greaterThan">
      <formula>CJ51</formula>
    </cfRule>
  </conditionalFormatting>
  <conditionalFormatting sqref="CJ75">
    <cfRule type="cellIs" dxfId="213" priority="385" stopIfTrue="1" operator="greaterThanOrEqual">
      <formula>CR75</formula>
    </cfRule>
    <cfRule type="cellIs" dxfId="212" priority="386" stopIfTrue="1" operator="lessThan">
      <formula>CR75</formula>
    </cfRule>
  </conditionalFormatting>
  <conditionalFormatting sqref="CF75">
    <cfRule type="cellIs" dxfId="211" priority="383" stopIfTrue="1" operator="lessThanOrEqual">
      <formula>CN75</formula>
    </cfRule>
    <cfRule type="cellIs" dxfId="210" priority="384" stopIfTrue="1" operator="greaterThan">
      <formula>CN75</formula>
    </cfRule>
  </conditionalFormatting>
  <conditionalFormatting sqref="CR75">
    <cfRule type="cellIs" dxfId="209" priority="381" stopIfTrue="1" operator="greaterThanOrEqual">
      <formula>CJ75</formula>
    </cfRule>
    <cfRule type="cellIs" dxfId="208" priority="382" stopIfTrue="1" operator="lessThan">
      <formula>CJ75</formula>
    </cfRule>
  </conditionalFormatting>
  <conditionalFormatting sqref="CN75">
    <cfRule type="cellIs" dxfId="207" priority="379" stopIfTrue="1" operator="lessThanOrEqual">
      <formula>CF75</formula>
    </cfRule>
    <cfRule type="cellIs" dxfId="206" priority="380" stopIfTrue="1" operator="greaterThan">
      <formula>CF75</formula>
    </cfRule>
  </conditionalFormatting>
  <conditionalFormatting sqref="AN51:AN59 AN63:AN71">
    <cfRule type="cellIs" dxfId="205" priority="378" stopIfTrue="1" operator="greaterThan">
      <formula>AV51</formula>
    </cfRule>
  </conditionalFormatting>
  <conditionalFormatting sqref="AV51:AV59 AV63:AV71">
    <cfRule type="cellIs" dxfId="204" priority="377" stopIfTrue="1" operator="greaterThan">
      <formula>AN51</formula>
    </cfRule>
  </conditionalFormatting>
  <conditionalFormatting sqref="AN75">
    <cfRule type="cellIs" dxfId="203" priority="375" stopIfTrue="1" operator="greaterThanOrEqual">
      <formula>AV75</formula>
    </cfRule>
    <cfRule type="cellIs" dxfId="202" priority="376" stopIfTrue="1" operator="lessThan">
      <formula>AV75</formula>
    </cfRule>
  </conditionalFormatting>
  <conditionalFormatting sqref="AJ75">
    <cfRule type="cellIs" dxfId="201" priority="373" stopIfTrue="1" operator="lessThanOrEqual">
      <formula>AR75</formula>
    </cfRule>
    <cfRule type="cellIs" dxfId="200" priority="374" stopIfTrue="1" operator="greaterThan">
      <formula>AR75</formula>
    </cfRule>
  </conditionalFormatting>
  <conditionalFormatting sqref="AV75">
    <cfRule type="cellIs" dxfId="199" priority="371" stopIfTrue="1" operator="greaterThanOrEqual">
      <formula>AN75</formula>
    </cfRule>
    <cfRule type="cellIs" dxfId="198" priority="372" stopIfTrue="1" operator="lessThan">
      <formula>AN75</formula>
    </cfRule>
  </conditionalFormatting>
  <conditionalFormatting sqref="AR75">
    <cfRule type="cellIs" dxfId="197" priority="369" stopIfTrue="1" operator="lessThanOrEqual">
      <formula>AJ75</formula>
    </cfRule>
    <cfRule type="cellIs" dxfId="196" priority="370" stopIfTrue="1" operator="greaterThan">
      <formula>AJ75</formula>
    </cfRule>
  </conditionalFormatting>
  <conditionalFormatting sqref="BL51:BL59 BL63:BL71">
    <cfRule type="cellIs" dxfId="195" priority="368" stopIfTrue="1" operator="greaterThan">
      <formula>BT51</formula>
    </cfRule>
  </conditionalFormatting>
  <conditionalFormatting sqref="BT51:BT59 BT63:BT71">
    <cfRule type="cellIs" dxfId="194" priority="367" stopIfTrue="1" operator="greaterThan">
      <formula>BL51</formula>
    </cfRule>
  </conditionalFormatting>
  <conditionalFormatting sqref="BL75">
    <cfRule type="cellIs" dxfId="193" priority="365" stopIfTrue="1" operator="greaterThanOrEqual">
      <formula>BT75</formula>
    </cfRule>
    <cfRule type="cellIs" dxfId="192" priority="366" stopIfTrue="1" operator="lessThan">
      <formula>BT75</formula>
    </cfRule>
  </conditionalFormatting>
  <conditionalFormatting sqref="BH75">
    <cfRule type="cellIs" dxfId="191" priority="363" stopIfTrue="1" operator="lessThanOrEqual">
      <formula>BP75</formula>
    </cfRule>
    <cfRule type="cellIs" dxfId="190" priority="364" stopIfTrue="1" operator="greaterThan">
      <formula>BP75</formula>
    </cfRule>
  </conditionalFormatting>
  <conditionalFormatting sqref="BT75">
    <cfRule type="cellIs" dxfId="189" priority="361" stopIfTrue="1" operator="greaterThanOrEqual">
      <formula>BL75</formula>
    </cfRule>
    <cfRule type="cellIs" dxfId="188" priority="362" stopIfTrue="1" operator="lessThan">
      <formula>BL75</formula>
    </cfRule>
  </conditionalFormatting>
  <conditionalFormatting sqref="BP75">
    <cfRule type="cellIs" dxfId="187" priority="359" stopIfTrue="1" operator="lessThanOrEqual">
      <formula>BH75</formula>
    </cfRule>
    <cfRule type="cellIs" dxfId="186" priority="360" stopIfTrue="1" operator="greaterThan">
      <formula>BH75</formula>
    </cfRule>
  </conditionalFormatting>
  <conditionalFormatting sqref="CJ51:CJ59 CJ63:CJ71">
    <cfRule type="cellIs" dxfId="185" priority="358" stopIfTrue="1" operator="greaterThan">
      <formula>CR51</formula>
    </cfRule>
  </conditionalFormatting>
  <conditionalFormatting sqref="CR51:CR59 CR63:CR71">
    <cfRule type="cellIs" dxfId="184" priority="357" stopIfTrue="1" operator="greaterThan">
      <formula>CJ51</formula>
    </cfRule>
  </conditionalFormatting>
  <conditionalFormatting sqref="CJ75">
    <cfRule type="cellIs" dxfId="183" priority="355" stopIfTrue="1" operator="greaterThanOrEqual">
      <formula>CR75</formula>
    </cfRule>
    <cfRule type="cellIs" dxfId="182" priority="356" stopIfTrue="1" operator="lessThan">
      <formula>CR75</formula>
    </cfRule>
  </conditionalFormatting>
  <conditionalFormatting sqref="CF75">
    <cfRule type="cellIs" dxfId="181" priority="353" stopIfTrue="1" operator="lessThanOrEqual">
      <formula>CN75</formula>
    </cfRule>
    <cfRule type="cellIs" dxfId="180" priority="354" stopIfTrue="1" operator="greaterThan">
      <formula>CN75</formula>
    </cfRule>
  </conditionalFormatting>
  <conditionalFormatting sqref="CR75">
    <cfRule type="cellIs" dxfId="179" priority="351" stopIfTrue="1" operator="greaterThanOrEqual">
      <formula>CJ75</formula>
    </cfRule>
    <cfRule type="cellIs" dxfId="178" priority="352" stopIfTrue="1" operator="lessThan">
      <formula>CJ75</formula>
    </cfRule>
  </conditionalFormatting>
  <conditionalFormatting sqref="CN75">
    <cfRule type="cellIs" dxfId="177" priority="349" stopIfTrue="1" operator="lessThanOrEqual">
      <formula>CF75</formula>
    </cfRule>
    <cfRule type="cellIs" dxfId="176" priority="350" stopIfTrue="1" operator="greaterThan">
      <formula>CF75</formula>
    </cfRule>
  </conditionalFormatting>
  <conditionalFormatting sqref="AN51:AN59 AN63:AN71">
    <cfRule type="cellIs" dxfId="175" priority="348" stopIfTrue="1" operator="greaterThan">
      <formula>AV51</formula>
    </cfRule>
  </conditionalFormatting>
  <conditionalFormatting sqref="AV51:AV59 AV63:AV71">
    <cfRule type="cellIs" dxfId="174" priority="347" stopIfTrue="1" operator="greaterThan">
      <formula>AN51</formula>
    </cfRule>
  </conditionalFormatting>
  <conditionalFormatting sqref="AN75">
    <cfRule type="cellIs" dxfId="173" priority="345" stopIfTrue="1" operator="greaterThanOrEqual">
      <formula>AV75</formula>
    </cfRule>
    <cfRule type="cellIs" dxfId="172" priority="346" stopIfTrue="1" operator="lessThan">
      <formula>AV75</formula>
    </cfRule>
  </conditionalFormatting>
  <conditionalFormatting sqref="AJ75">
    <cfRule type="cellIs" dxfId="171" priority="343" stopIfTrue="1" operator="lessThanOrEqual">
      <formula>AR75</formula>
    </cfRule>
    <cfRule type="cellIs" dxfId="170" priority="344" stopIfTrue="1" operator="greaterThan">
      <formula>AR75</formula>
    </cfRule>
  </conditionalFormatting>
  <conditionalFormatting sqref="AV75">
    <cfRule type="cellIs" dxfId="169" priority="341" stopIfTrue="1" operator="greaterThanOrEqual">
      <formula>AN75</formula>
    </cfRule>
    <cfRule type="cellIs" dxfId="168" priority="342" stopIfTrue="1" operator="lessThan">
      <formula>AN75</formula>
    </cfRule>
  </conditionalFormatting>
  <conditionalFormatting sqref="AR75">
    <cfRule type="cellIs" dxfId="167" priority="339" stopIfTrue="1" operator="lessThanOrEqual">
      <formula>AJ75</formula>
    </cfRule>
    <cfRule type="cellIs" dxfId="166" priority="340" stopIfTrue="1" operator="greaterThan">
      <formula>AJ75</formula>
    </cfRule>
  </conditionalFormatting>
  <conditionalFormatting sqref="BL51:BL59 BL63:BL71">
    <cfRule type="cellIs" dxfId="165" priority="338" stopIfTrue="1" operator="greaterThan">
      <formula>BT51</formula>
    </cfRule>
  </conditionalFormatting>
  <conditionalFormatting sqref="BT51:BT59 BT63:BT71">
    <cfRule type="cellIs" dxfId="164" priority="337" stopIfTrue="1" operator="greaterThan">
      <formula>BL51</formula>
    </cfRule>
  </conditionalFormatting>
  <conditionalFormatting sqref="BL75">
    <cfRule type="cellIs" dxfId="163" priority="335" stopIfTrue="1" operator="greaterThanOrEqual">
      <formula>BT75</formula>
    </cfRule>
    <cfRule type="cellIs" dxfId="162" priority="336" stopIfTrue="1" operator="lessThan">
      <formula>BT75</formula>
    </cfRule>
  </conditionalFormatting>
  <conditionalFormatting sqref="BH75">
    <cfRule type="cellIs" dxfId="161" priority="333" stopIfTrue="1" operator="lessThanOrEqual">
      <formula>BP75</formula>
    </cfRule>
    <cfRule type="cellIs" dxfId="160" priority="334" stopIfTrue="1" operator="greaterThan">
      <formula>BP75</formula>
    </cfRule>
  </conditionalFormatting>
  <conditionalFormatting sqref="BT75">
    <cfRule type="cellIs" dxfId="159" priority="331" stopIfTrue="1" operator="greaterThanOrEqual">
      <formula>BL75</formula>
    </cfRule>
    <cfRule type="cellIs" dxfId="158" priority="332" stopIfTrue="1" operator="lessThan">
      <formula>BL75</formula>
    </cfRule>
  </conditionalFormatting>
  <conditionalFormatting sqref="BP75">
    <cfRule type="cellIs" dxfId="157" priority="329" stopIfTrue="1" operator="lessThanOrEqual">
      <formula>BH75</formula>
    </cfRule>
    <cfRule type="cellIs" dxfId="156" priority="330" stopIfTrue="1" operator="greaterThan">
      <formula>BH75</formula>
    </cfRule>
  </conditionalFormatting>
  <conditionalFormatting sqref="CJ51:CJ59 CJ63:CJ71">
    <cfRule type="cellIs" dxfId="155" priority="328" stopIfTrue="1" operator="greaterThan">
      <formula>CR51</formula>
    </cfRule>
  </conditionalFormatting>
  <conditionalFormatting sqref="CR51:CR59 CR63:CR71">
    <cfRule type="cellIs" dxfId="154" priority="327" stopIfTrue="1" operator="greaterThan">
      <formula>CJ51</formula>
    </cfRule>
  </conditionalFormatting>
  <conditionalFormatting sqref="CJ75">
    <cfRule type="cellIs" dxfId="153" priority="325" stopIfTrue="1" operator="greaterThanOrEqual">
      <formula>CR75</formula>
    </cfRule>
    <cfRule type="cellIs" dxfId="152" priority="326" stopIfTrue="1" operator="lessThan">
      <formula>CR75</formula>
    </cfRule>
  </conditionalFormatting>
  <conditionalFormatting sqref="CF75">
    <cfRule type="cellIs" dxfId="151" priority="323" stopIfTrue="1" operator="lessThanOrEqual">
      <formula>CN75</formula>
    </cfRule>
    <cfRule type="cellIs" dxfId="150" priority="324" stopIfTrue="1" operator="greaterThan">
      <formula>CN75</formula>
    </cfRule>
  </conditionalFormatting>
  <conditionalFormatting sqref="CR75">
    <cfRule type="cellIs" dxfId="149" priority="321" stopIfTrue="1" operator="greaterThanOrEqual">
      <formula>CJ75</formula>
    </cfRule>
    <cfRule type="cellIs" dxfId="148" priority="322" stopIfTrue="1" operator="lessThan">
      <formula>CJ75</formula>
    </cfRule>
  </conditionalFormatting>
  <conditionalFormatting sqref="CN75">
    <cfRule type="cellIs" dxfId="147" priority="319" stopIfTrue="1" operator="lessThanOrEqual">
      <formula>CF75</formula>
    </cfRule>
    <cfRule type="cellIs" dxfId="146" priority="320" stopIfTrue="1" operator="greaterThan">
      <formula>CF75</formula>
    </cfRule>
  </conditionalFormatting>
  <conditionalFormatting sqref="X51:X59 X63:X71">
    <cfRule type="cellIs" dxfId="145" priority="318" stopIfTrue="1" operator="greaterThan">
      <formula>P51</formula>
    </cfRule>
  </conditionalFormatting>
  <conditionalFormatting sqref="X51:X59 X63:X71">
    <cfRule type="cellIs" dxfId="144" priority="317" stopIfTrue="1" operator="greaterThan">
      <formula>P51</formula>
    </cfRule>
  </conditionalFormatting>
  <conditionalFormatting sqref="X51:X59 X63:X71">
    <cfRule type="cellIs" dxfId="143" priority="316" stopIfTrue="1" operator="greaterThan">
      <formula>P51</formula>
    </cfRule>
  </conditionalFormatting>
  <conditionalFormatting sqref="X51:X59 X63:X71">
    <cfRule type="cellIs" dxfId="142" priority="315" stopIfTrue="1" operator="greaterThan">
      <formula>P51</formula>
    </cfRule>
  </conditionalFormatting>
  <conditionalFormatting sqref="X51:X59 X63:X71">
    <cfRule type="cellIs" dxfId="141" priority="314" stopIfTrue="1" operator="greaterThan">
      <formula>P51</formula>
    </cfRule>
  </conditionalFormatting>
  <conditionalFormatting sqref="X51:X59 X63:X71">
    <cfRule type="cellIs" dxfId="140" priority="313" stopIfTrue="1" operator="greaterThan">
      <formula>P51</formula>
    </cfRule>
  </conditionalFormatting>
  <conditionalFormatting sqref="X51:X59 X63:X71">
    <cfRule type="cellIs" dxfId="139" priority="312" stopIfTrue="1" operator="greaterThan">
      <formula>P51</formula>
    </cfRule>
  </conditionalFormatting>
  <conditionalFormatting sqref="X51:X59 X63:X71">
    <cfRule type="cellIs" dxfId="138" priority="311" stopIfTrue="1" operator="greaterThan">
      <formula>P51</formula>
    </cfRule>
  </conditionalFormatting>
  <conditionalFormatting sqref="X51:X59 X63:X71">
    <cfRule type="cellIs" dxfId="137" priority="310" stopIfTrue="1" operator="greaterThan">
      <formula>P51</formula>
    </cfRule>
  </conditionalFormatting>
  <conditionalFormatting sqref="X51:X59 X63:X71">
    <cfRule type="cellIs" dxfId="136" priority="309" stopIfTrue="1" operator="greaterThan">
      <formula>P51</formula>
    </cfRule>
  </conditionalFormatting>
  <conditionalFormatting sqref="AN51:AN59 AN63:AN71">
    <cfRule type="cellIs" dxfId="135" priority="308" stopIfTrue="1" operator="greaterThan">
      <formula>AV51</formula>
    </cfRule>
  </conditionalFormatting>
  <conditionalFormatting sqref="AN51:AN59 AN63:AN71">
    <cfRule type="cellIs" dxfId="134" priority="307" stopIfTrue="1" operator="greaterThan">
      <formula>AV51</formula>
    </cfRule>
  </conditionalFormatting>
  <conditionalFormatting sqref="AN51:AN59 AN63:AN71">
    <cfRule type="cellIs" dxfId="133" priority="306" stopIfTrue="1" operator="greaterThan">
      <formula>AV51</formula>
    </cfRule>
  </conditionalFormatting>
  <conditionalFormatting sqref="AN51:AN59 AN63:AN71">
    <cfRule type="cellIs" dxfId="132" priority="305" stopIfTrue="1" operator="greaterThan">
      <formula>AV51</formula>
    </cfRule>
  </conditionalFormatting>
  <conditionalFormatting sqref="BL51:BL59 BL63:BL71">
    <cfRule type="cellIs" dxfId="131" priority="304" stopIfTrue="1" operator="greaterThan">
      <formula>BT51</formula>
    </cfRule>
  </conditionalFormatting>
  <conditionalFormatting sqref="BT51:BT59 BT63:BT71">
    <cfRule type="cellIs" dxfId="130" priority="303" stopIfTrue="1" operator="greaterThan">
      <formula>BL51</formula>
    </cfRule>
  </conditionalFormatting>
  <conditionalFormatting sqref="BL51:BL59 BL63:BL71">
    <cfRule type="cellIs" dxfId="129" priority="302" stopIfTrue="1" operator="greaterThan">
      <formula>BT51</formula>
    </cfRule>
  </conditionalFormatting>
  <conditionalFormatting sqref="BT51:BT59 BT63:BT71">
    <cfRule type="cellIs" dxfId="128" priority="301" stopIfTrue="1" operator="greaterThan">
      <formula>BL51</formula>
    </cfRule>
  </conditionalFormatting>
  <conditionalFormatting sqref="BL51:BL59 BL63:BL71">
    <cfRule type="cellIs" dxfId="127" priority="300" stopIfTrue="1" operator="greaterThan">
      <formula>BT51</formula>
    </cfRule>
  </conditionalFormatting>
  <conditionalFormatting sqref="BT51:BT59 BT63:BT71">
    <cfRule type="cellIs" dxfId="126" priority="299" stopIfTrue="1" operator="greaterThan">
      <formula>BL51</formula>
    </cfRule>
  </conditionalFormatting>
  <conditionalFormatting sqref="BL51:BL59 BL63:BL71">
    <cfRule type="cellIs" dxfId="125" priority="298" stopIfTrue="1" operator="greaterThan">
      <formula>BT51</formula>
    </cfRule>
  </conditionalFormatting>
  <conditionalFormatting sqref="BT51:BT59 BT63:BT71">
    <cfRule type="cellIs" dxfId="124" priority="297" stopIfTrue="1" operator="greaterThan">
      <formula>BL51</formula>
    </cfRule>
  </conditionalFormatting>
  <conditionalFormatting sqref="CJ51:CJ59 CJ63:CJ71">
    <cfRule type="cellIs" dxfId="123" priority="296" stopIfTrue="1" operator="greaterThan">
      <formula>CR51</formula>
    </cfRule>
  </conditionalFormatting>
  <conditionalFormatting sqref="CR51:CR59 CR63:CR71">
    <cfRule type="cellIs" dxfId="122" priority="295" stopIfTrue="1" operator="greaterThan">
      <formula>CJ51</formula>
    </cfRule>
  </conditionalFormatting>
  <conditionalFormatting sqref="CJ51:CJ59 CJ63:CJ71">
    <cfRule type="cellIs" dxfId="121" priority="294" stopIfTrue="1" operator="greaterThan">
      <formula>CR51</formula>
    </cfRule>
  </conditionalFormatting>
  <conditionalFormatting sqref="CR51:CR59 CR63:CR71">
    <cfRule type="cellIs" dxfId="120" priority="293" stopIfTrue="1" operator="greaterThan">
      <formula>CJ51</formula>
    </cfRule>
  </conditionalFormatting>
  <conditionalFormatting sqref="CJ51:CJ59 CJ63:CJ71">
    <cfRule type="cellIs" dxfId="119" priority="292" stopIfTrue="1" operator="greaterThan">
      <formula>CR51</formula>
    </cfRule>
  </conditionalFormatting>
  <conditionalFormatting sqref="CR51:CR59 CR63:CR71">
    <cfRule type="cellIs" dxfId="118" priority="291" stopIfTrue="1" operator="greaterThan">
      <formula>CJ51</formula>
    </cfRule>
  </conditionalFormatting>
  <conditionalFormatting sqref="CJ51:CJ59 CJ63:CJ71">
    <cfRule type="cellIs" dxfId="117" priority="290" stopIfTrue="1" operator="greaterThan">
      <formula>CR51</formula>
    </cfRule>
  </conditionalFormatting>
  <conditionalFormatting sqref="CR51:CR59 CR63:CR71">
    <cfRule type="cellIs" dxfId="116" priority="289" stopIfTrue="1" operator="greaterThan">
      <formula>CJ51</formula>
    </cfRule>
  </conditionalFormatting>
  <conditionalFormatting sqref="CJ51:CJ59 CJ63:CJ71">
    <cfRule type="cellIs" dxfId="115" priority="288" stopIfTrue="1" operator="greaterThan">
      <formula>CR51</formula>
    </cfRule>
  </conditionalFormatting>
  <conditionalFormatting sqref="CR51:CR59 CR63:CR71">
    <cfRule type="cellIs" dxfId="114" priority="287" stopIfTrue="1" operator="greaterThan">
      <formula>CJ51</formula>
    </cfRule>
  </conditionalFormatting>
  <conditionalFormatting sqref="CJ51:CJ59 CJ63:CJ71">
    <cfRule type="cellIs" dxfId="113" priority="286" stopIfTrue="1" operator="greaterThan">
      <formula>CR51</formula>
    </cfRule>
  </conditionalFormatting>
  <conditionalFormatting sqref="CR51:CR59 CR63:CR71">
    <cfRule type="cellIs" dxfId="112" priority="285" stopIfTrue="1" operator="greaterThan">
      <formula>CJ51</formula>
    </cfRule>
  </conditionalFormatting>
  <conditionalFormatting sqref="CJ51:CJ59 CJ63:CJ71">
    <cfRule type="cellIs" dxfId="111" priority="284" stopIfTrue="1" operator="greaterThan">
      <formula>CR51</formula>
    </cfRule>
  </conditionalFormatting>
  <conditionalFormatting sqref="CR51:CR59 CR63:CR71">
    <cfRule type="cellIs" dxfId="110" priority="283" stopIfTrue="1" operator="greaterThan">
      <formula>CJ51</formula>
    </cfRule>
  </conditionalFormatting>
  <conditionalFormatting sqref="CJ51:CJ59 CJ63:CJ71">
    <cfRule type="cellIs" dxfId="109" priority="282" stopIfTrue="1" operator="greaterThan">
      <formula>CR51</formula>
    </cfRule>
  </conditionalFormatting>
  <conditionalFormatting sqref="CR51:CR59 CR63:CR71">
    <cfRule type="cellIs" dxfId="108" priority="281" stopIfTrue="1" operator="greaterThan">
      <formula>CJ51</formula>
    </cfRule>
  </conditionalFormatting>
  <conditionalFormatting sqref="CJ51:CJ59 CJ63:CJ71">
    <cfRule type="cellIs" dxfId="107" priority="280" stopIfTrue="1" operator="greaterThan">
      <formula>CR51</formula>
    </cfRule>
  </conditionalFormatting>
  <conditionalFormatting sqref="CR51:CR59 CR63:CR71">
    <cfRule type="cellIs" dxfId="106" priority="279" stopIfTrue="1" operator="greaterThan">
      <formula>CJ51</formula>
    </cfRule>
  </conditionalFormatting>
  <conditionalFormatting sqref="CJ51:CJ59 CJ63:CJ71">
    <cfRule type="cellIs" dxfId="105" priority="278" stopIfTrue="1" operator="greaterThan">
      <formula>CR51</formula>
    </cfRule>
  </conditionalFormatting>
  <conditionalFormatting sqref="CR51:CR59 CR63:CR71">
    <cfRule type="cellIs" dxfId="104" priority="277" stopIfTrue="1" operator="greaterThan">
      <formula>CJ51</formula>
    </cfRule>
  </conditionalFormatting>
  <conditionalFormatting sqref="AN12:AN20 AN24:AN32">
    <cfRule type="cellIs" dxfId="103" priority="104" stopIfTrue="1" operator="greaterThan">
      <formula>AV12</formula>
    </cfRule>
  </conditionalFormatting>
  <conditionalFormatting sqref="AV12:AV20 AV24:AV32">
    <cfRule type="cellIs" dxfId="102" priority="103" stopIfTrue="1" operator="greaterThan">
      <formula>AN12</formula>
    </cfRule>
  </conditionalFormatting>
  <conditionalFormatting sqref="AN36">
    <cfRule type="cellIs" dxfId="101" priority="101" stopIfTrue="1" operator="greaterThanOrEqual">
      <formula>AV36</formula>
    </cfRule>
    <cfRule type="cellIs" dxfId="100" priority="102" stopIfTrue="1" operator="lessThan">
      <formula>AV36</formula>
    </cfRule>
  </conditionalFormatting>
  <conditionalFormatting sqref="AJ36">
    <cfRule type="cellIs" dxfId="99" priority="99" stopIfTrue="1" operator="lessThanOrEqual">
      <formula>AR36</formula>
    </cfRule>
    <cfRule type="cellIs" dxfId="98" priority="100" stopIfTrue="1" operator="greaterThan">
      <formula>AR36</formula>
    </cfRule>
  </conditionalFormatting>
  <conditionalFormatting sqref="AV36">
    <cfRule type="cellIs" dxfId="97" priority="97" stopIfTrue="1" operator="greaterThanOrEqual">
      <formula>AN36</formula>
    </cfRule>
    <cfRule type="cellIs" dxfId="96" priority="98" stopIfTrue="1" operator="lessThan">
      <formula>AN36</formula>
    </cfRule>
  </conditionalFormatting>
  <conditionalFormatting sqref="AR36">
    <cfRule type="cellIs" dxfId="95" priority="95" stopIfTrue="1" operator="lessThanOrEqual">
      <formula>AJ36</formula>
    </cfRule>
    <cfRule type="cellIs" dxfId="94" priority="96" stopIfTrue="1" operator="greaterThan">
      <formula>AJ36</formula>
    </cfRule>
  </conditionalFormatting>
  <conditionalFormatting sqref="AV12:AV20 AV24:AV32">
    <cfRule type="cellIs" dxfId="93" priority="94" stopIfTrue="1" operator="greaterThan">
      <formula>AN12</formula>
    </cfRule>
  </conditionalFormatting>
  <conditionalFormatting sqref="AV12:AV20 AV24:AV32">
    <cfRule type="cellIs" dxfId="92" priority="93" stopIfTrue="1" operator="greaterThan">
      <formula>AN12</formula>
    </cfRule>
  </conditionalFormatting>
  <conditionalFormatting sqref="AV12:AV20 AV24:AV32">
    <cfRule type="cellIs" dxfId="91" priority="92" stopIfTrue="1" operator="greaterThan">
      <formula>AN12</formula>
    </cfRule>
  </conditionalFormatting>
  <conditionalFormatting sqref="AV12:AV20 AV24:AV32">
    <cfRule type="cellIs" dxfId="90" priority="91" stopIfTrue="1" operator="greaterThan">
      <formula>AN12</formula>
    </cfRule>
  </conditionalFormatting>
  <conditionalFormatting sqref="AV12:AV20 AV24:AV32">
    <cfRule type="cellIs" dxfId="89" priority="90" stopIfTrue="1" operator="greaterThan">
      <formula>AN12</formula>
    </cfRule>
  </conditionalFormatting>
  <conditionalFormatting sqref="AV12:AV20 AV24:AV32">
    <cfRule type="cellIs" dxfId="88" priority="89" stopIfTrue="1" operator="greaterThan">
      <formula>AN12</formula>
    </cfRule>
  </conditionalFormatting>
  <conditionalFormatting sqref="AV12:AV20 AV24:AV32">
    <cfRule type="cellIs" dxfId="87" priority="88" stopIfTrue="1" operator="greaterThan">
      <formula>AN12</formula>
    </cfRule>
  </conditionalFormatting>
  <conditionalFormatting sqref="AV12:AV20 AV24:AV32">
    <cfRule type="cellIs" dxfId="86" priority="87" stopIfTrue="1" operator="greaterThan">
      <formula>AN12</formula>
    </cfRule>
  </conditionalFormatting>
  <conditionalFormatting sqref="AV12:AV20 AV24:AV32">
    <cfRule type="cellIs" dxfId="85" priority="86" stopIfTrue="1" operator="greaterThan">
      <formula>AN12</formula>
    </cfRule>
  </conditionalFormatting>
  <conditionalFormatting sqref="AV12:AV20 AV24:AV32">
    <cfRule type="cellIs" dxfId="84" priority="85" stopIfTrue="1" operator="greaterThan">
      <formula>AN12</formula>
    </cfRule>
  </conditionalFormatting>
  <conditionalFormatting sqref="BL12:BL20 BL24:BL32">
    <cfRule type="cellIs" dxfId="83" priority="84" stopIfTrue="1" operator="greaterThan">
      <formula>BT12</formula>
    </cfRule>
  </conditionalFormatting>
  <conditionalFormatting sqref="BT12:BT20 BT24:BT32">
    <cfRule type="cellIs" dxfId="82" priority="83" stopIfTrue="1" operator="greaterThan">
      <formula>BL12</formula>
    </cfRule>
  </conditionalFormatting>
  <conditionalFormatting sqref="BL36">
    <cfRule type="cellIs" dxfId="81" priority="81" stopIfTrue="1" operator="greaterThanOrEqual">
      <formula>BT36</formula>
    </cfRule>
    <cfRule type="cellIs" dxfId="80" priority="82" stopIfTrue="1" operator="lessThan">
      <formula>BT36</formula>
    </cfRule>
  </conditionalFormatting>
  <conditionalFormatting sqref="BH36">
    <cfRule type="cellIs" dxfId="79" priority="79" stopIfTrue="1" operator="lessThanOrEqual">
      <formula>BP36</formula>
    </cfRule>
    <cfRule type="cellIs" dxfId="78" priority="80" stopIfTrue="1" operator="greaterThan">
      <formula>BP36</formula>
    </cfRule>
  </conditionalFormatting>
  <conditionalFormatting sqref="BT36">
    <cfRule type="cellIs" dxfId="77" priority="77" stopIfTrue="1" operator="greaterThanOrEqual">
      <formula>BL36</formula>
    </cfRule>
    <cfRule type="cellIs" dxfId="76" priority="78" stopIfTrue="1" operator="lessThan">
      <formula>BL36</formula>
    </cfRule>
  </conditionalFormatting>
  <conditionalFormatting sqref="BP36">
    <cfRule type="cellIs" dxfId="75" priority="75" stopIfTrue="1" operator="lessThanOrEqual">
      <formula>BH36</formula>
    </cfRule>
    <cfRule type="cellIs" dxfId="74" priority="76" stopIfTrue="1" operator="greaterThan">
      <formula>BH36</formula>
    </cfRule>
  </conditionalFormatting>
  <conditionalFormatting sqref="CJ12:CJ20 CJ24:CJ32">
    <cfRule type="cellIs" dxfId="73" priority="74" stopIfTrue="1" operator="greaterThan">
      <formula>CR12</formula>
    </cfRule>
  </conditionalFormatting>
  <conditionalFormatting sqref="CR12:CR20 CR24:CR32">
    <cfRule type="cellIs" dxfId="72" priority="73" stopIfTrue="1" operator="greaterThan">
      <formula>CJ12</formula>
    </cfRule>
  </conditionalFormatting>
  <conditionalFormatting sqref="CJ36">
    <cfRule type="cellIs" dxfId="71" priority="71" stopIfTrue="1" operator="greaterThanOrEqual">
      <formula>CR36</formula>
    </cfRule>
    <cfRule type="cellIs" dxfId="70" priority="72" stopIfTrue="1" operator="lessThan">
      <formula>CR36</formula>
    </cfRule>
  </conditionalFormatting>
  <conditionalFormatting sqref="CF36">
    <cfRule type="cellIs" dxfId="69" priority="69" stopIfTrue="1" operator="lessThanOrEqual">
      <formula>CN36</formula>
    </cfRule>
    <cfRule type="cellIs" dxfId="68" priority="70" stopIfTrue="1" operator="greaterThan">
      <formula>CN36</formula>
    </cfRule>
  </conditionalFormatting>
  <conditionalFormatting sqref="CR36">
    <cfRule type="cellIs" dxfId="67" priority="67" stopIfTrue="1" operator="greaterThanOrEqual">
      <formula>CJ36</formula>
    </cfRule>
    <cfRule type="cellIs" dxfId="66" priority="68" stopIfTrue="1" operator="lessThan">
      <formula>CJ36</formula>
    </cfRule>
  </conditionalFormatting>
  <conditionalFormatting sqref="CN36">
    <cfRule type="cellIs" dxfId="65" priority="65" stopIfTrue="1" operator="lessThanOrEqual">
      <formula>CF36</formula>
    </cfRule>
    <cfRule type="cellIs" dxfId="64" priority="66" stopIfTrue="1" operator="greaterThan">
      <formula>CF36</formula>
    </cfRule>
  </conditionalFormatting>
  <conditionalFormatting sqref="CJ12:CJ20 CJ24:CJ32">
    <cfRule type="cellIs" dxfId="63" priority="64" stopIfTrue="1" operator="greaterThan">
      <formula>CR12</formula>
    </cfRule>
  </conditionalFormatting>
  <conditionalFormatting sqref="CR12:CR20 CR24:CR32">
    <cfRule type="cellIs" dxfId="62" priority="63" stopIfTrue="1" operator="greaterThan">
      <formula>CJ12</formula>
    </cfRule>
  </conditionalFormatting>
  <conditionalFormatting sqref="CJ36">
    <cfRule type="cellIs" dxfId="61" priority="61" stopIfTrue="1" operator="greaterThanOrEqual">
      <formula>CR36</formula>
    </cfRule>
    <cfRule type="cellIs" dxfId="60" priority="62" stopIfTrue="1" operator="lessThan">
      <formula>CR36</formula>
    </cfRule>
  </conditionalFormatting>
  <conditionalFormatting sqref="CF36">
    <cfRule type="cellIs" dxfId="59" priority="59" stopIfTrue="1" operator="lessThanOrEqual">
      <formula>CN36</formula>
    </cfRule>
    <cfRule type="cellIs" dxfId="58" priority="60" stopIfTrue="1" operator="greaterThan">
      <formula>CN36</formula>
    </cfRule>
  </conditionalFormatting>
  <conditionalFormatting sqref="CR36">
    <cfRule type="cellIs" dxfId="57" priority="57" stopIfTrue="1" operator="greaterThanOrEqual">
      <formula>CJ36</formula>
    </cfRule>
    <cfRule type="cellIs" dxfId="56" priority="58" stopIfTrue="1" operator="lessThan">
      <formula>CJ36</formula>
    </cfRule>
  </conditionalFormatting>
  <conditionalFormatting sqref="CN36">
    <cfRule type="cellIs" dxfId="55" priority="55" stopIfTrue="1" operator="lessThanOrEqual">
      <formula>CF36</formula>
    </cfRule>
    <cfRule type="cellIs" dxfId="54" priority="56" stopIfTrue="1" operator="greaterThan">
      <formula>CF36</formula>
    </cfRule>
  </conditionalFormatting>
  <conditionalFormatting sqref="CJ12:CJ20 CJ24:CJ32">
    <cfRule type="cellIs" dxfId="53" priority="54" stopIfTrue="1" operator="greaterThan">
      <formula>CR12</formula>
    </cfRule>
  </conditionalFormatting>
  <conditionalFormatting sqref="CR12:CR20 CR24:CR32">
    <cfRule type="cellIs" dxfId="52" priority="53" stopIfTrue="1" operator="greaterThan">
      <formula>CJ12</formula>
    </cfRule>
  </conditionalFormatting>
  <conditionalFormatting sqref="CJ36">
    <cfRule type="cellIs" dxfId="51" priority="51" stopIfTrue="1" operator="greaterThanOrEqual">
      <formula>CR36</formula>
    </cfRule>
    <cfRule type="cellIs" dxfId="50" priority="52" stopIfTrue="1" operator="lessThan">
      <formula>CR36</formula>
    </cfRule>
  </conditionalFormatting>
  <conditionalFormatting sqref="CF36">
    <cfRule type="cellIs" dxfId="49" priority="49" stopIfTrue="1" operator="lessThanOrEqual">
      <formula>CN36</formula>
    </cfRule>
    <cfRule type="cellIs" dxfId="48" priority="50" stopIfTrue="1" operator="greaterThan">
      <formula>CN36</formula>
    </cfRule>
  </conditionalFormatting>
  <conditionalFormatting sqref="CR36">
    <cfRule type="cellIs" dxfId="47" priority="47" stopIfTrue="1" operator="greaterThanOrEqual">
      <formula>CJ36</formula>
    </cfRule>
    <cfRule type="cellIs" dxfId="46" priority="48" stopIfTrue="1" operator="lessThan">
      <formula>CJ36</formula>
    </cfRule>
  </conditionalFormatting>
  <conditionalFormatting sqref="CN36">
    <cfRule type="cellIs" dxfId="45" priority="45" stopIfTrue="1" operator="lessThanOrEqual">
      <formula>CF36</formula>
    </cfRule>
    <cfRule type="cellIs" dxfId="44" priority="46" stopIfTrue="1" operator="greaterThan">
      <formula>CF36</formula>
    </cfRule>
  </conditionalFormatting>
  <conditionalFormatting sqref="CJ12:CJ20 CJ24:CJ32">
    <cfRule type="cellIs" dxfId="43" priority="44" stopIfTrue="1" operator="greaterThan">
      <formula>CR12</formula>
    </cfRule>
  </conditionalFormatting>
  <conditionalFormatting sqref="CR12:CR20 CR24:CR32">
    <cfRule type="cellIs" dxfId="42" priority="43" stopIfTrue="1" operator="greaterThan">
      <formula>CJ12</formula>
    </cfRule>
  </conditionalFormatting>
  <conditionalFormatting sqref="CJ36">
    <cfRule type="cellIs" dxfId="41" priority="41" stopIfTrue="1" operator="greaterThanOrEqual">
      <formula>CR36</formula>
    </cfRule>
    <cfRule type="cellIs" dxfId="40" priority="42" stopIfTrue="1" operator="lessThan">
      <formula>CR36</formula>
    </cfRule>
  </conditionalFormatting>
  <conditionalFormatting sqref="CF36">
    <cfRule type="cellIs" dxfId="39" priority="39" stopIfTrue="1" operator="lessThanOrEqual">
      <formula>CN36</formula>
    </cfRule>
    <cfRule type="cellIs" dxfId="38" priority="40" stopIfTrue="1" operator="greaterThan">
      <formula>CN36</formula>
    </cfRule>
  </conditionalFormatting>
  <conditionalFormatting sqref="CR36">
    <cfRule type="cellIs" dxfId="37" priority="37" stopIfTrue="1" operator="greaterThanOrEqual">
      <formula>CJ36</formula>
    </cfRule>
    <cfRule type="cellIs" dxfId="36" priority="38" stopIfTrue="1" operator="lessThan">
      <formula>CJ36</formula>
    </cfRule>
  </conditionalFormatting>
  <conditionalFormatting sqref="CN36">
    <cfRule type="cellIs" dxfId="35" priority="35" stopIfTrue="1" operator="lessThanOrEqual">
      <formula>CF36</formula>
    </cfRule>
    <cfRule type="cellIs" dxfId="34" priority="36" stopIfTrue="1" operator="greaterThan">
      <formula>CF36</formula>
    </cfRule>
  </conditionalFormatting>
  <conditionalFormatting sqref="BT12:BT20 BT24:BT32">
    <cfRule type="cellIs" dxfId="33" priority="34" stopIfTrue="1" operator="greaterThan">
      <formula>BL12</formula>
    </cfRule>
  </conditionalFormatting>
  <conditionalFormatting sqref="BT12:BT20 BT24:BT32">
    <cfRule type="cellIs" dxfId="32" priority="33" stopIfTrue="1" operator="greaterThan">
      <formula>BL12</formula>
    </cfRule>
  </conditionalFormatting>
  <conditionalFormatting sqref="BT12:BT20 BT24:BT32">
    <cfRule type="cellIs" dxfId="31" priority="32" stopIfTrue="1" operator="greaterThan">
      <formula>BL12</formula>
    </cfRule>
  </conditionalFormatting>
  <conditionalFormatting sqref="BT12:BT20 BT24:BT32">
    <cfRule type="cellIs" dxfId="30" priority="31" stopIfTrue="1" operator="greaterThan">
      <formula>BL12</formula>
    </cfRule>
  </conditionalFormatting>
  <conditionalFormatting sqref="BT12:BT20 BT24:BT32">
    <cfRule type="cellIs" dxfId="29" priority="30" stopIfTrue="1" operator="greaterThan">
      <formula>BL12</formula>
    </cfRule>
  </conditionalFormatting>
  <conditionalFormatting sqref="BT12:BT20 BT24:BT32">
    <cfRule type="cellIs" dxfId="28" priority="29" stopIfTrue="1" operator="greaterThan">
      <formula>BL12</formula>
    </cfRule>
  </conditionalFormatting>
  <conditionalFormatting sqref="BT12:BT20 BT24:BT32">
    <cfRule type="cellIs" dxfId="27" priority="28" stopIfTrue="1" operator="greaterThan">
      <formula>BL12</formula>
    </cfRule>
  </conditionalFormatting>
  <conditionalFormatting sqref="BT12:BT20 BT24:BT32">
    <cfRule type="cellIs" dxfId="26" priority="27" stopIfTrue="1" operator="greaterThan">
      <formula>BL12</formula>
    </cfRule>
  </conditionalFormatting>
  <conditionalFormatting sqref="BT12:BT20 BT24:BT32">
    <cfRule type="cellIs" dxfId="25" priority="26" stopIfTrue="1" operator="greaterThan">
      <formula>BL12</formula>
    </cfRule>
  </conditionalFormatting>
  <conditionalFormatting sqref="BT12:BT20 BT24:BT32">
    <cfRule type="cellIs" dxfId="24" priority="25" stopIfTrue="1" operator="greaterThan">
      <formula>BL12</formula>
    </cfRule>
  </conditionalFormatting>
  <conditionalFormatting sqref="CJ12:CJ20 CJ24:CJ32">
    <cfRule type="cellIs" dxfId="23" priority="24" stopIfTrue="1" operator="greaterThan">
      <formula>CR12</formula>
    </cfRule>
  </conditionalFormatting>
  <conditionalFormatting sqref="CJ12:CJ20 CJ24:CJ32">
    <cfRule type="cellIs" dxfId="22" priority="23" stopIfTrue="1" operator="greaterThan">
      <formula>CR12</formula>
    </cfRule>
  </conditionalFormatting>
  <conditionalFormatting sqref="CJ12:CJ20 CJ24:CJ32">
    <cfRule type="cellIs" dxfId="21" priority="22" stopIfTrue="1" operator="greaterThan">
      <formula>CR12</formula>
    </cfRule>
  </conditionalFormatting>
  <conditionalFormatting sqref="CJ12:CJ20 CJ24:CJ32">
    <cfRule type="cellIs" dxfId="20" priority="21" stopIfTrue="1" operator="greaterThan">
      <formula>CR12</formula>
    </cfRule>
  </conditionalFormatting>
  <conditionalFormatting sqref="CJ12:CJ20 CJ24:CJ32">
    <cfRule type="cellIs" dxfId="19" priority="20" stopIfTrue="1" operator="greaterThan">
      <formula>CR12</formula>
    </cfRule>
  </conditionalFormatting>
  <conditionalFormatting sqref="CR12:CR20 CR24:CR32">
    <cfRule type="cellIs" dxfId="18" priority="19" stopIfTrue="1" operator="greaterThan">
      <formula>CJ12</formula>
    </cfRule>
  </conditionalFormatting>
  <conditionalFormatting sqref="CJ36">
    <cfRule type="cellIs" dxfId="17" priority="17" stopIfTrue="1" operator="greaterThanOrEqual">
      <formula>CR36</formula>
    </cfRule>
    <cfRule type="cellIs" dxfId="16" priority="18" stopIfTrue="1" operator="lessThan">
      <formula>CR36</formula>
    </cfRule>
  </conditionalFormatting>
  <conditionalFormatting sqref="CF36">
    <cfRule type="cellIs" dxfId="15" priority="15" stopIfTrue="1" operator="lessThanOrEqual">
      <formula>CN36</formula>
    </cfRule>
    <cfRule type="cellIs" dxfId="14" priority="16" stopIfTrue="1" operator="greaterThan">
      <formula>CN36</formula>
    </cfRule>
  </conditionalFormatting>
  <conditionalFormatting sqref="CR36">
    <cfRule type="cellIs" dxfId="13" priority="13" stopIfTrue="1" operator="greaterThanOrEqual">
      <formula>CJ36</formula>
    </cfRule>
    <cfRule type="cellIs" dxfId="12" priority="14" stopIfTrue="1" operator="lessThan">
      <formula>CJ36</formula>
    </cfRule>
  </conditionalFormatting>
  <conditionalFormatting sqref="CN36">
    <cfRule type="cellIs" dxfId="11" priority="11" stopIfTrue="1" operator="lessThanOrEqual">
      <formula>CF36</formula>
    </cfRule>
    <cfRule type="cellIs" dxfId="10" priority="12" stopIfTrue="1" operator="greaterThan">
      <formula>CF36</formula>
    </cfRule>
  </conditionalFormatting>
  <conditionalFormatting sqref="CR12:CR20 CR24:CR32">
    <cfRule type="cellIs" dxfId="9" priority="10" stopIfTrue="1" operator="greaterThan">
      <formula>CJ12</formula>
    </cfRule>
  </conditionalFormatting>
  <conditionalFormatting sqref="CR12:CR20 CR24:CR32">
    <cfRule type="cellIs" dxfId="8" priority="9" stopIfTrue="1" operator="greaterThan">
      <formula>CJ12</formula>
    </cfRule>
  </conditionalFormatting>
  <conditionalFormatting sqref="CR12:CR20 CR24:CR32">
    <cfRule type="cellIs" dxfId="7" priority="8" stopIfTrue="1" operator="greaterThan">
      <formula>CJ12</formula>
    </cfRule>
  </conditionalFormatting>
  <conditionalFormatting sqref="CR12:CR20 CR24:CR32">
    <cfRule type="cellIs" dxfId="6" priority="7" stopIfTrue="1" operator="greaterThan">
      <formula>CJ12</formula>
    </cfRule>
  </conditionalFormatting>
  <conditionalFormatting sqref="CR12:CR20 CR24:CR32">
    <cfRule type="cellIs" dxfId="5" priority="6" stopIfTrue="1" operator="greaterThan">
      <formula>CJ12</formula>
    </cfRule>
  </conditionalFormatting>
  <conditionalFormatting sqref="CR12:CR20 CR24:CR32">
    <cfRule type="cellIs" dxfId="4" priority="5" stopIfTrue="1" operator="greaterThan">
      <formula>CJ12</formula>
    </cfRule>
  </conditionalFormatting>
  <conditionalFormatting sqref="CR12:CR20 CR24:CR32">
    <cfRule type="cellIs" dxfId="3" priority="4" stopIfTrue="1" operator="greaterThan">
      <formula>CJ12</formula>
    </cfRule>
  </conditionalFormatting>
  <conditionalFormatting sqref="CR12:CR20 CR24:CR32">
    <cfRule type="cellIs" dxfId="2" priority="3" stopIfTrue="1" operator="greaterThan">
      <formula>CJ12</formula>
    </cfRule>
  </conditionalFormatting>
  <conditionalFormatting sqref="CR12:CR20 CR24:CR32">
    <cfRule type="cellIs" dxfId="1" priority="2" stopIfTrue="1" operator="greaterThan">
      <formula>CJ12</formula>
    </cfRule>
  </conditionalFormatting>
  <conditionalFormatting sqref="CR12:CR20 CR24:CR32">
    <cfRule type="cellIs" dxfId="0" priority="1" stopIfTrue="1" operator="greaterThan">
      <formula>CJ12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result</vt:lpstr>
      <vt:lpstr>Afternoon Singles Scorecards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HP</cp:lastModifiedBy>
  <cp:lastPrinted>2004-11-14T17:54:10Z</cp:lastPrinted>
  <dcterms:created xsi:type="dcterms:W3CDTF">2004-11-14T11:00:12Z</dcterms:created>
  <dcterms:modified xsi:type="dcterms:W3CDTF">2019-09-16T07:09:41Z</dcterms:modified>
</cp:coreProperties>
</file>