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35" yWindow="109" windowWidth="16546" windowHeight="5488"/>
  </bookViews>
  <sheets>
    <sheet name="Score Log" sheetId="7" r:id="rId1"/>
    <sheet name="Scorecards" sheetId="3" r:id="rId2"/>
    <sheet name="Record" sheetId="5" r:id="rId3"/>
    <sheet name="2016-17 HC Recalculation" sheetId="6" r:id="rId4"/>
  </sheets>
  <externalReferences>
    <externalReference r:id="rId5"/>
    <externalReference r:id="rId6"/>
    <externalReference r:id="rId7"/>
  </externalReferences>
  <calcPr calcId="125725"/>
</workbook>
</file>

<file path=xl/calcChain.xml><?xml version="1.0" encoding="utf-8"?>
<calcChain xmlns="http://schemas.openxmlformats.org/spreadsheetml/2006/main">
  <c r="J19" i="7"/>
  <c r="F19"/>
  <c r="G19" s="1"/>
  <c r="E19"/>
  <c r="C19"/>
  <c r="D19" s="1"/>
  <c r="J18"/>
  <c r="F18"/>
  <c r="G18" s="1"/>
  <c r="E18"/>
  <c r="C18"/>
  <c r="D18" s="1"/>
  <c r="J17"/>
  <c r="F17"/>
  <c r="G17" s="1"/>
  <c r="E17"/>
  <c r="C17"/>
  <c r="D17" s="1"/>
  <c r="J16"/>
  <c r="F16"/>
  <c r="G16" s="1"/>
  <c r="E16"/>
  <c r="C16"/>
  <c r="D16" s="1"/>
  <c r="J15"/>
  <c r="F15"/>
  <c r="G15" s="1"/>
  <c r="E15"/>
  <c r="C15"/>
  <c r="D15" s="1"/>
  <c r="J14"/>
  <c r="F14"/>
  <c r="G14" s="1"/>
  <c r="E14"/>
  <c r="C14"/>
  <c r="D14" s="1"/>
  <c r="J13"/>
  <c r="F13"/>
  <c r="G13" s="1"/>
  <c r="E13"/>
  <c r="C13"/>
  <c r="D13" s="1"/>
  <c r="J12"/>
  <c r="F12"/>
  <c r="G12" s="1"/>
  <c r="E12"/>
  <c r="C12"/>
  <c r="D12" s="1"/>
  <c r="J11"/>
  <c r="F11"/>
  <c r="G11" s="1"/>
  <c r="E11"/>
  <c r="C11"/>
  <c r="D11" s="1"/>
  <c r="J10"/>
  <c r="F10"/>
  <c r="G10" s="1"/>
  <c r="E10"/>
  <c r="D10"/>
  <c r="C10"/>
  <c r="J9"/>
  <c r="G9"/>
  <c r="F9"/>
  <c r="E9"/>
  <c r="C9"/>
  <c r="D9" s="1"/>
  <c r="J8"/>
  <c r="F8"/>
  <c r="G8" s="1"/>
  <c r="E8"/>
  <c r="C8"/>
  <c r="D8" s="1"/>
  <c r="J7"/>
  <c r="F7"/>
  <c r="H7" s="1"/>
  <c r="E7"/>
  <c r="C7"/>
  <c r="D7" s="1"/>
  <c r="J6"/>
  <c r="F6"/>
  <c r="G6" s="1"/>
  <c r="E6"/>
  <c r="C6"/>
  <c r="D6" s="1"/>
  <c r="J5"/>
  <c r="I5"/>
  <c r="I6" s="1"/>
  <c r="I7" s="1"/>
  <c r="I8" s="1"/>
  <c r="I9" s="1"/>
  <c r="I10" s="1"/>
  <c r="I11" s="1"/>
  <c r="I12" s="1"/>
  <c r="I13" s="1"/>
  <c r="F5"/>
  <c r="G5" s="1"/>
  <c r="E5"/>
  <c r="D5"/>
  <c r="C5"/>
  <c r="J4"/>
  <c r="I4"/>
  <c r="G4"/>
  <c r="F4"/>
  <c r="F20" s="1"/>
  <c r="E4"/>
  <c r="E20" s="1"/>
  <c r="C4"/>
  <c r="D4" s="1"/>
  <c r="E2"/>
  <c r="L22" i="3"/>
  <c r="O38"/>
  <c r="N38"/>
  <c r="M38"/>
  <c r="L34"/>
  <c r="E34"/>
  <c r="D34"/>
  <c r="C34"/>
  <c r="P32"/>
  <c r="M32"/>
  <c r="N32" s="1"/>
  <c r="K32"/>
  <c r="J32"/>
  <c r="O32" s="1"/>
  <c r="P31"/>
  <c r="M31"/>
  <c r="N31" s="1"/>
  <c r="K31"/>
  <c r="J31"/>
  <c r="O31" s="1"/>
  <c r="P30"/>
  <c r="M30"/>
  <c r="N30" s="1"/>
  <c r="K30"/>
  <c r="J30"/>
  <c r="O30" s="1"/>
  <c r="P29"/>
  <c r="M29"/>
  <c r="N29" s="1"/>
  <c r="K29"/>
  <c r="J29"/>
  <c r="O29" s="1"/>
  <c r="P28"/>
  <c r="M28"/>
  <c r="N28" s="1"/>
  <c r="K28"/>
  <c r="J28"/>
  <c r="O28" s="1"/>
  <c r="P27"/>
  <c r="M27"/>
  <c r="N27" s="1"/>
  <c r="K27"/>
  <c r="J27"/>
  <c r="O27" s="1"/>
  <c r="P26"/>
  <c r="M26"/>
  <c r="N26" s="1"/>
  <c r="K26"/>
  <c r="J26"/>
  <c r="O26" s="1"/>
  <c r="P25"/>
  <c r="M25"/>
  <c r="N25" s="1"/>
  <c r="K25"/>
  <c r="J25"/>
  <c r="O25" s="1"/>
  <c r="P24"/>
  <c r="P34" s="1"/>
  <c r="M24"/>
  <c r="N24" s="1"/>
  <c r="K24"/>
  <c r="J24"/>
  <c r="O24" s="1"/>
  <c r="L36"/>
  <c r="L38" s="1"/>
  <c r="E22"/>
  <c r="E36" s="1"/>
  <c r="D22"/>
  <c r="D36" s="1"/>
  <c r="C22"/>
  <c r="C36" s="1"/>
  <c r="P20"/>
  <c r="K20"/>
  <c r="M20" s="1"/>
  <c r="N20" s="1"/>
  <c r="J20"/>
  <c r="O20" s="1"/>
  <c r="K19"/>
  <c r="M19" s="1"/>
  <c r="N19" s="1"/>
  <c r="J19"/>
  <c r="O19" s="1"/>
  <c r="P19" s="1"/>
  <c r="K18"/>
  <c r="M18" s="1"/>
  <c r="N18" s="1"/>
  <c r="J18"/>
  <c r="O18" s="1"/>
  <c r="P18" s="1"/>
  <c r="K17"/>
  <c r="M17" s="1"/>
  <c r="N17" s="1"/>
  <c r="P17" s="1"/>
  <c r="J17"/>
  <c r="O17" s="1"/>
  <c r="P16"/>
  <c r="K16"/>
  <c r="M16" s="1"/>
  <c r="N16" s="1"/>
  <c r="J16"/>
  <c r="O16" s="1"/>
  <c r="K15"/>
  <c r="M15" s="1"/>
  <c r="N15" s="1"/>
  <c r="J15"/>
  <c r="O15" s="1"/>
  <c r="P15" s="1"/>
  <c r="K14"/>
  <c r="M14" s="1"/>
  <c r="N14" s="1"/>
  <c r="J14"/>
  <c r="O14" s="1"/>
  <c r="P14" s="1"/>
  <c r="K13"/>
  <c r="M13" s="1"/>
  <c r="N13" s="1"/>
  <c r="P13" s="1"/>
  <c r="J13"/>
  <c r="O13" s="1"/>
  <c r="P12"/>
  <c r="K12"/>
  <c r="M12" s="1"/>
  <c r="N12" s="1"/>
  <c r="J12"/>
  <c r="O12" s="1"/>
  <c r="Q21" i="6"/>
  <c r="P21"/>
  <c r="O21"/>
  <c r="M6"/>
  <c r="M7" s="1"/>
  <c r="M8" s="1"/>
  <c r="M9" s="1"/>
  <c r="M10" s="1"/>
  <c r="M11" s="1"/>
  <c r="M12" s="1"/>
  <c r="M13" s="1"/>
  <c r="M14" s="1"/>
  <c r="M15" s="1"/>
  <c r="M16" s="1"/>
  <c r="M17" s="1"/>
  <c r="M18" s="1"/>
  <c r="M19" s="1"/>
  <c r="M20" s="1"/>
  <c r="M21" s="1"/>
  <c r="CA116" i="3"/>
  <c r="BZ116"/>
  <c r="BY116"/>
  <c r="BK116"/>
  <c r="BJ116"/>
  <c r="BI116"/>
  <c r="AU116"/>
  <c r="AT116"/>
  <c r="AS116"/>
  <c r="AE116"/>
  <c r="AD116"/>
  <c r="AC116"/>
  <c r="O116"/>
  <c r="N116"/>
  <c r="M116"/>
  <c r="BX112"/>
  <c r="BX114" s="1"/>
  <c r="BX116" s="1"/>
  <c r="BQ112"/>
  <c r="BP112"/>
  <c r="BO112"/>
  <c r="BH112"/>
  <c r="BH114" s="1"/>
  <c r="BH116" s="1"/>
  <c r="BA112"/>
  <c r="AZ112"/>
  <c r="AY112"/>
  <c r="AR112"/>
  <c r="AR114" s="1"/>
  <c r="AR116" s="1"/>
  <c r="AK112"/>
  <c r="AJ112"/>
  <c r="AI112"/>
  <c r="AB112"/>
  <c r="AB114" s="1"/>
  <c r="AB116" s="1"/>
  <c r="U112"/>
  <c r="T112"/>
  <c r="S112"/>
  <c r="L112"/>
  <c r="L114" s="1"/>
  <c r="L116" s="1"/>
  <c r="E112"/>
  <c r="D112"/>
  <c r="C112"/>
  <c r="CB110"/>
  <c r="BW110"/>
  <c r="BY110" s="1"/>
  <c r="BZ110" s="1"/>
  <c r="BV110"/>
  <c r="CA110" s="1"/>
  <c r="BL110"/>
  <c r="BG110"/>
  <c r="BI110" s="1"/>
  <c r="BJ110" s="1"/>
  <c r="BF110"/>
  <c r="BK110" s="1"/>
  <c r="AV110"/>
  <c r="AQ110"/>
  <c r="AS110" s="1"/>
  <c r="AT110" s="1"/>
  <c r="AP110"/>
  <c r="AU110" s="1"/>
  <c r="AF110"/>
  <c r="AA110"/>
  <c r="AC110" s="1"/>
  <c r="AD110" s="1"/>
  <c r="Z110"/>
  <c r="AE110" s="1"/>
  <c r="P110"/>
  <c r="K110"/>
  <c r="M110" s="1"/>
  <c r="N110" s="1"/>
  <c r="J110"/>
  <c r="O110" s="1"/>
  <c r="CB109"/>
  <c r="BW109"/>
  <c r="BY109" s="1"/>
  <c r="BZ109" s="1"/>
  <c r="BV109"/>
  <c r="CA109" s="1"/>
  <c r="BL109"/>
  <c r="BG109"/>
  <c r="BI109" s="1"/>
  <c r="BJ109" s="1"/>
  <c r="BF109"/>
  <c r="BK109" s="1"/>
  <c r="AV109"/>
  <c r="AQ109"/>
  <c r="AS109" s="1"/>
  <c r="AT109" s="1"/>
  <c r="AP109"/>
  <c r="AU109" s="1"/>
  <c r="AF109"/>
  <c r="AA109"/>
  <c r="AC109" s="1"/>
  <c r="AD109" s="1"/>
  <c r="Z109"/>
  <c r="AE109" s="1"/>
  <c r="P109"/>
  <c r="K109"/>
  <c r="M109" s="1"/>
  <c r="N109" s="1"/>
  <c r="J109"/>
  <c r="O109" s="1"/>
  <c r="CB108"/>
  <c r="BW108"/>
  <c r="BY108" s="1"/>
  <c r="BZ108" s="1"/>
  <c r="BV108"/>
  <c r="CA108" s="1"/>
  <c r="BL108"/>
  <c r="BG108"/>
  <c r="BI108" s="1"/>
  <c r="BJ108" s="1"/>
  <c r="BF108"/>
  <c r="BK108" s="1"/>
  <c r="AV108"/>
  <c r="AQ108"/>
  <c r="AS108" s="1"/>
  <c r="AT108" s="1"/>
  <c r="AP108"/>
  <c r="AU108" s="1"/>
  <c r="AF108"/>
  <c r="AA108"/>
  <c r="AC108" s="1"/>
  <c r="AD108" s="1"/>
  <c r="Z108"/>
  <c r="AE108" s="1"/>
  <c r="P108"/>
  <c r="K108"/>
  <c r="M108" s="1"/>
  <c r="N108" s="1"/>
  <c r="J108"/>
  <c r="O108" s="1"/>
  <c r="CB107"/>
  <c r="BW107"/>
  <c r="BY107" s="1"/>
  <c r="BZ107" s="1"/>
  <c r="BV107"/>
  <c r="CA107" s="1"/>
  <c r="BL107"/>
  <c r="BG107"/>
  <c r="BI107" s="1"/>
  <c r="BJ107" s="1"/>
  <c r="BF107"/>
  <c r="BK107" s="1"/>
  <c r="AV107"/>
  <c r="AQ107"/>
  <c r="AS107" s="1"/>
  <c r="AT107" s="1"/>
  <c r="AP107"/>
  <c r="AU107" s="1"/>
  <c r="AF107"/>
  <c r="AA107"/>
  <c r="AC107" s="1"/>
  <c r="AD107" s="1"/>
  <c r="Z107"/>
  <c r="AE107" s="1"/>
  <c r="P107"/>
  <c r="K107"/>
  <c r="M107" s="1"/>
  <c r="N107" s="1"/>
  <c r="J107"/>
  <c r="O107" s="1"/>
  <c r="CB106"/>
  <c r="BW106"/>
  <c r="BY106" s="1"/>
  <c r="BZ106" s="1"/>
  <c r="BV106"/>
  <c r="CA106" s="1"/>
  <c r="BL106"/>
  <c r="BG106"/>
  <c r="BI106" s="1"/>
  <c r="BJ106" s="1"/>
  <c r="BF106"/>
  <c r="BK106" s="1"/>
  <c r="AV106"/>
  <c r="AQ106"/>
  <c r="AS106" s="1"/>
  <c r="AT106" s="1"/>
  <c r="AP106"/>
  <c r="AU106" s="1"/>
  <c r="AF106"/>
  <c r="AA106"/>
  <c r="AC106" s="1"/>
  <c r="AD106" s="1"/>
  <c r="Z106"/>
  <c r="AE106" s="1"/>
  <c r="P106"/>
  <c r="K106"/>
  <c r="M106" s="1"/>
  <c r="N106" s="1"/>
  <c r="J106"/>
  <c r="O106" s="1"/>
  <c r="CB105"/>
  <c r="BW105"/>
  <c r="BY105" s="1"/>
  <c r="BZ105" s="1"/>
  <c r="BV105"/>
  <c r="CA105" s="1"/>
  <c r="BL105"/>
  <c r="BG105"/>
  <c r="BI105" s="1"/>
  <c r="BJ105" s="1"/>
  <c r="BF105"/>
  <c r="BK105" s="1"/>
  <c r="AV105"/>
  <c r="AQ105"/>
  <c r="AS105" s="1"/>
  <c r="AT105" s="1"/>
  <c r="AP105"/>
  <c r="AU105" s="1"/>
  <c r="AF105"/>
  <c r="AA105"/>
  <c r="AC105" s="1"/>
  <c r="AD105" s="1"/>
  <c r="Z105"/>
  <c r="AE105" s="1"/>
  <c r="P105"/>
  <c r="K105"/>
  <c r="M105" s="1"/>
  <c r="N105" s="1"/>
  <c r="J105"/>
  <c r="O105" s="1"/>
  <c r="CB104"/>
  <c r="BW104"/>
  <c r="BY104" s="1"/>
  <c r="BZ104" s="1"/>
  <c r="BV104"/>
  <c r="CA104" s="1"/>
  <c r="BL104"/>
  <c r="BG104"/>
  <c r="BI104" s="1"/>
  <c r="BJ104" s="1"/>
  <c r="BF104"/>
  <c r="BK104" s="1"/>
  <c r="AV104"/>
  <c r="AQ104"/>
  <c r="AS104" s="1"/>
  <c r="AT104" s="1"/>
  <c r="AP104"/>
  <c r="AU104" s="1"/>
  <c r="AF104"/>
  <c r="AA104"/>
  <c r="AC104" s="1"/>
  <c r="AD104" s="1"/>
  <c r="Z104"/>
  <c r="AE104" s="1"/>
  <c r="P104"/>
  <c r="K104"/>
  <c r="M104" s="1"/>
  <c r="N104" s="1"/>
  <c r="J104"/>
  <c r="O104" s="1"/>
  <c r="CB103"/>
  <c r="BW103"/>
  <c r="BY103" s="1"/>
  <c r="BZ103" s="1"/>
  <c r="BV103"/>
  <c r="CA103" s="1"/>
  <c r="BL103"/>
  <c r="BG103"/>
  <c r="BI103" s="1"/>
  <c r="BJ103" s="1"/>
  <c r="BF103"/>
  <c r="BK103" s="1"/>
  <c r="AV103"/>
  <c r="AQ103"/>
  <c r="AS103" s="1"/>
  <c r="AT103" s="1"/>
  <c r="AP103"/>
  <c r="AU103" s="1"/>
  <c r="AF103"/>
  <c r="AA103"/>
  <c r="AC103" s="1"/>
  <c r="AD103" s="1"/>
  <c r="Z103"/>
  <c r="AE103" s="1"/>
  <c r="P103"/>
  <c r="K103"/>
  <c r="M103" s="1"/>
  <c r="N103" s="1"/>
  <c r="J103"/>
  <c r="O103" s="1"/>
  <c r="CB102"/>
  <c r="CB112" s="1"/>
  <c r="BW102"/>
  <c r="BY102" s="1"/>
  <c r="BZ102" s="1"/>
  <c r="BV102"/>
  <c r="CA102" s="1"/>
  <c r="BL102"/>
  <c r="BL112" s="1"/>
  <c r="BG102"/>
  <c r="BI102" s="1"/>
  <c r="BJ102" s="1"/>
  <c r="BF102"/>
  <c r="BK102" s="1"/>
  <c r="AV102"/>
  <c r="AV112" s="1"/>
  <c r="AQ102"/>
  <c r="AS102" s="1"/>
  <c r="AT102" s="1"/>
  <c r="AP102"/>
  <c r="AU102" s="1"/>
  <c r="AF102"/>
  <c r="AF112" s="1"/>
  <c r="AA102"/>
  <c r="AC102" s="1"/>
  <c r="AD102" s="1"/>
  <c r="Z102"/>
  <c r="AE102" s="1"/>
  <c r="P102"/>
  <c r="P112" s="1"/>
  <c r="K102"/>
  <c r="M102" s="1"/>
  <c r="N102" s="1"/>
  <c r="J102"/>
  <c r="O102" s="1"/>
  <c r="BX100"/>
  <c r="BQ100"/>
  <c r="BQ114" s="1"/>
  <c r="BP100"/>
  <c r="BP114" s="1"/>
  <c r="BO100"/>
  <c r="BO114" s="1"/>
  <c r="BH100"/>
  <c r="BA100"/>
  <c r="BA114" s="1"/>
  <c r="AZ100"/>
  <c r="AZ114" s="1"/>
  <c r="AY100"/>
  <c r="AY114" s="1"/>
  <c r="AR100"/>
  <c r="AK100"/>
  <c r="AK114" s="1"/>
  <c r="AJ100"/>
  <c r="AJ114" s="1"/>
  <c r="AI100"/>
  <c r="AI114" s="1"/>
  <c r="AB100"/>
  <c r="U100"/>
  <c r="U114" s="1"/>
  <c r="T100"/>
  <c r="T114" s="1"/>
  <c r="S100"/>
  <c r="S114" s="1"/>
  <c r="L100"/>
  <c r="E100"/>
  <c r="E114" s="1"/>
  <c r="D100"/>
  <c r="D114" s="1"/>
  <c r="C100"/>
  <c r="C114" s="1"/>
  <c r="CB98"/>
  <c r="BY98"/>
  <c r="BZ98" s="1"/>
  <c r="BW98"/>
  <c r="BV98"/>
  <c r="CA98" s="1"/>
  <c r="BL98"/>
  <c r="BI98"/>
  <c r="BJ98" s="1"/>
  <c r="BG98"/>
  <c r="BF98"/>
  <c r="BK98" s="1"/>
  <c r="AV98"/>
  <c r="AS98"/>
  <c r="AT98" s="1"/>
  <c r="AQ98"/>
  <c r="AP98"/>
  <c r="AU98" s="1"/>
  <c r="AF98"/>
  <c r="AC98"/>
  <c r="AD98" s="1"/>
  <c r="AA98"/>
  <c r="Z98"/>
  <c r="AE98" s="1"/>
  <c r="P98"/>
  <c r="M98"/>
  <c r="N98" s="1"/>
  <c r="K98"/>
  <c r="J98"/>
  <c r="O98" s="1"/>
  <c r="CB97"/>
  <c r="BY97"/>
  <c r="BZ97" s="1"/>
  <c r="BW97"/>
  <c r="BV97"/>
  <c r="CA97" s="1"/>
  <c r="BL97"/>
  <c r="BI97"/>
  <c r="BJ97" s="1"/>
  <c r="BG97"/>
  <c r="BF97"/>
  <c r="BK97" s="1"/>
  <c r="AV97"/>
  <c r="AS97"/>
  <c r="AT97" s="1"/>
  <c r="AQ97"/>
  <c r="AP97"/>
  <c r="AU97" s="1"/>
  <c r="AF97"/>
  <c r="AC97"/>
  <c r="AD97" s="1"/>
  <c r="AA97"/>
  <c r="Z97"/>
  <c r="AE97" s="1"/>
  <c r="P97"/>
  <c r="M97"/>
  <c r="N97" s="1"/>
  <c r="K97"/>
  <c r="J97"/>
  <c r="O97" s="1"/>
  <c r="CB96"/>
  <c r="BY96"/>
  <c r="BZ96" s="1"/>
  <c r="BW96"/>
  <c r="BV96"/>
  <c r="CA96" s="1"/>
  <c r="BL96"/>
  <c r="BI96"/>
  <c r="BJ96" s="1"/>
  <c r="BG96"/>
  <c r="BF96"/>
  <c r="BK96" s="1"/>
  <c r="AV96"/>
  <c r="AS96"/>
  <c r="AT96" s="1"/>
  <c r="AQ96"/>
  <c r="AP96"/>
  <c r="AU96" s="1"/>
  <c r="AF96"/>
  <c r="AC96"/>
  <c r="AD96" s="1"/>
  <c r="AA96"/>
  <c r="Z96"/>
  <c r="AE96" s="1"/>
  <c r="P96"/>
  <c r="M96"/>
  <c r="N96" s="1"/>
  <c r="K96"/>
  <c r="J96"/>
  <c r="O96" s="1"/>
  <c r="CB95"/>
  <c r="BW95"/>
  <c r="BY95" s="1"/>
  <c r="BZ95" s="1"/>
  <c r="BV95"/>
  <c r="CA95" s="1"/>
  <c r="BL95"/>
  <c r="BG95"/>
  <c r="BI95" s="1"/>
  <c r="BJ95" s="1"/>
  <c r="BF95"/>
  <c r="BK95" s="1"/>
  <c r="AV95"/>
  <c r="AQ95"/>
  <c r="AS95" s="1"/>
  <c r="AT95" s="1"/>
  <c r="AP95"/>
  <c r="AU95" s="1"/>
  <c r="AF95"/>
  <c r="AA95"/>
  <c r="AC95" s="1"/>
  <c r="AD95" s="1"/>
  <c r="Z95"/>
  <c r="AE95" s="1"/>
  <c r="P95"/>
  <c r="K95"/>
  <c r="M95" s="1"/>
  <c r="N95" s="1"/>
  <c r="J95"/>
  <c r="O95" s="1"/>
  <c r="CB94"/>
  <c r="BW94"/>
  <c r="BY94" s="1"/>
  <c r="BZ94" s="1"/>
  <c r="BV94"/>
  <c r="CA94" s="1"/>
  <c r="BL94"/>
  <c r="BG94"/>
  <c r="BI94" s="1"/>
  <c r="BJ94" s="1"/>
  <c r="BF94"/>
  <c r="BK94" s="1"/>
  <c r="AV94"/>
  <c r="AQ94"/>
  <c r="AS94" s="1"/>
  <c r="AT94" s="1"/>
  <c r="AP94"/>
  <c r="AU94" s="1"/>
  <c r="AF94"/>
  <c r="AA94"/>
  <c r="AC94" s="1"/>
  <c r="AD94" s="1"/>
  <c r="Z94"/>
  <c r="AE94" s="1"/>
  <c r="P94"/>
  <c r="K94"/>
  <c r="M94" s="1"/>
  <c r="N94" s="1"/>
  <c r="J94"/>
  <c r="O94" s="1"/>
  <c r="CB93"/>
  <c r="BW93"/>
  <c r="BY93" s="1"/>
  <c r="BZ93" s="1"/>
  <c r="BV93"/>
  <c r="CA93" s="1"/>
  <c r="BL93"/>
  <c r="BG93"/>
  <c r="BI93" s="1"/>
  <c r="BJ93" s="1"/>
  <c r="BF93"/>
  <c r="BK93" s="1"/>
  <c r="AV93"/>
  <c r="AQ93"/>
  <c r="AS93" s="1"/>
  <c r="AT93" s="1"/>
  <c r="AP93"/>
  <c r="AU93" s="1"/>
  <c r="AF93"/>
  <c r="AA93"/>
  <c r="AC93" s="1"/>
  <c r="AD93" s="1"/>
  <c r="Z93"/>
  <c r="AE93" s="1"/>
  <c r="P93"/>
  <c r="K93"/>
  <c r="M93" s="1"/>
  <c r="N93" s="1"/>
  <c r="J93"/>
  <c r="O93" s="1"/>
  <c r="CB92"/>
  <c r="BW92"/>
  <c r="BY92" s="1"/>
  <c r="BZ92" s="1"/>
  <c r="BV92"/>
  <c r="CA92" s="1"/>
  <c r="BL92"/>
  <c r="BG92"/>
  <c r="BI92" s="1"/>
  <c r="BJ92" s="1"/>
  <c r="BF92"/>
  <c r="BK92" s="1"/>
  <c r="AV92"/>
  <c r="AQ92"/>
  <c r="AS92" s="1"/>
  <c r="AT92" s="1"/>
  <c r="AP92"/>
  <c r="AU92" s="1"/>
  <c r="AF92"/>
  <c r="AA92"/>
  <c r="AC92" s="1"/>
  <c r="AD92" s="1"/>
  <c r="Z92"/>
  <c r="AE92" s="1"/>
  <c r="P92"/>
  <c r="K92"/>
  <c r="M92" s="1"/>
  <c r="N92" s="1"/>
  <c r="J92"/>
  <c r="O92" s="1"/>
  <c r="CB91"/>
  <c r="BW91"/>
  <c r="BY91" s="1"/>
  <c r="BZ91" s="1"/>
  <c r="BV91"/>
  <c r="CA91" s="1"/>
  <c r="BL91"/>
  <c r="BG91"/>
  <c r="BI91" s="1"/>
  <c r="BJ91" s="1"/>
  <c r="BF91"/>
  <c r="BK91" s="1"/>
  <c r="AV91"/>
  <c r="AQ91"/>
  <c r="AS91" s="1"/>
  <c r="AT91" s="1"/>
  <c r="AP91"/>
  <c r="AU91" s="1"/>
  <c r="AF91"/>
  <c r="AA91"/>
  <c r="AC91" s="1"/>
  <c r="AD91" s="1"/>
  <c r="Z91"/>
  <c r="AE91" s="1"/>
  <c r="P91"/>
  <c r="K91"/>
  <c r="M91" s="1"/>
  <c r="N91" s="1"/>
  <c r="J91"/>
  <c r="O91" s="1"/>
  <c r="CB90"/>
  <c r="CB100" s="1"/>
  <c r="BW90"/>
  <c r="BY90" s="1"/>
  <c r="BZ90" s="1"/>
  <c r="BV90"/>
  <c r="CA90" s="1"/>
  <c r="BL90"/>
  <c r="BL100" s="1"/>
  <c r="BG90"/>
  <c r="BI90" s="1"/>
  <c r="BJ90" s="1"/>
  <c r="BF90"/>
  <c r="BK90" s="1"/>
  <c r="AV90"/>
  <c r="AV100" s="1"/>
  <c r="AV114" s="1"/>
  <c r="AQ90"/>
  <c r="AS90" s="1"/>
  <c r="AT90" s="1"/>
  <c r="AP90"/>
  <c r="AU90" s="1"/>
  <c r="AF90"/>
  <c r="AF100" s="1"/>
  <c r="AF114" s="1"/>
  <c r="AA90"/>
  <c r="AC90" s="1"/>
  <c r="AD90" s="1"/>
  <c r="Z90"/>
  <c r="AE90" s="1"/>
  <c r="P90"/>
  <c r="P100" s="1"/>
  <c r="K90"/>
  <c r="M90" s="1"/>
  <c r="N90" s="1"/>
  <c r="J90"/>
  <c r="O90" s="1"/>
  <c r="CA77"/>
  <c r="BZ77"/>
  <c r="BY77"/>
  <c r="BK77"/>
  <c r="BJ77"/>
  <c r="BI77"/>
  <c r="AU77"/>
  <c r="AT77"/>
  <c r="AS77"/>
  <c r="AE77"/>
  <c r="AD77"/>
  <c r="AC77"/>
  <c r="O77"/>
  <c r="N77"/>
  <c r="M77"/>
  <c r="BX73"/>
  <c r="BX75" s="1"/>
  <c r="BX77" s="1"/>
  <c r="BQ73"/>
  <c r="BP73"/>
  <c r="BO73"/>
  <c r="BH73"/>
  <c r="BH75" s="1"/>
  <c r="BH77" s="1"/>
  <c r="BA73"/>
  <c r="AZ73"/>
  <c r="AY73"/>
  <c r="AR73"/>
  <c r="AK73"/>
  <c r="AJ73"/>
  <c r="AI73"/>
  <c r="AB73"/>
  <c r="AB75" s="1"/>
  <c r="AB77" s="1"/>
  <c r="U73"/>
  <c r="T73"/>
  <c r="S73"/>
  <c r="L73"/>
  <c r="L75" s="1"/>
  <c r="L77" s="1"/>
  <c r="E73"/>
  <c r="D73"/>
  <c r="C73"/>
  <c r="CB71"/>
  <c r="BW71"/>
  <c r="BY71" s="1"/>
  <c r="BZ71" s="1"/>
  <c r="BV71"/>
  <c r="CA71" s="1"/>
  <c r="BL71"/>
  <c r="BJ71"/>
  <c r="BI71"/>
  <c r="BG71"/>
  <c r="BF71"/>
  <c r="BK71" s="1"/>
  <c r="AV71"/>
  <c r="AQ71"/>
  <c r="AS71" s="1"/>
  <c r="AT71" s="1"/>
  <c r="AP71"/>
  <c r="AU71" s="1"/>
  <c r="AF71"/>
  <c r="AD71"/>
  <c r="AC71"/>
  <c r="AA71"/>
  <c r="Z71"/>
  <c r="AE71" s="1"/>
  <c r="P71"/>
  <c r="K71"/>
  <c r="M71" s="1"/>
  <c r="N71" s="1"/>
  <c r="J71"/>
  <c r="O71" s="1"/>
  <c r="CB70"/>
  <c r="BZ70"/>
  <c r="BY70"/>
  <c r="BW70"/>
  <c r="BV70"/>
  <c r="CA70" s="1"/>
  <c r="BL70"/>
  <c r="BG70"/>
  <c r="BI70" s="1"/>
  <c r="BJ70" s="1"/>
  <c r="BF70"/>
  <c r="BK70" s="1"/>
  <c r="AV70"/>
  <c r="AT70"/>
  <c r="AS70"/>
  <c r="AQ70"/>
  <c r="AP70"/>
  <c r="AU70" s="1"/>
  <c r="AF70"/>
  <c r="AA70"/>
  <c r="AC70" s="1"/>
  <c r="AD70" s="1"/>
  <c r="Z70"/>
  <c r="AE70" s="1"/>
  <c r="P70"/>
  <c r="N70"/>
  <c r="M70"/>
  <c r="K70"/>
  <c r="J70"/>
  <c r="O70" s="1"/>
  <c r="CB69"/>
  <c r="BW69"/>
  <c r="BY69" s="1"/>
  <c r="BZ69" s="1"/>
  <c r="BV69"/>
  <c r="CA69" s="1"/>
  <c r="BL69"/>
  <c r="BJ69"/>
  <c r="BI69"/>
  <c r="BG69"/>
  <c r="BF69"/>
  <c r="BK69" s="1"/>
  <c r="AV69"/>
  <c r="AQ69"/>
  <c r="AS69" s="1"/>
  <c r="AT69" s="1"/>
  <c r="AP69"/>
  <c r="AU69" s="1"/>
  <c r="AF69"/>
  <c r="AD69"/>
  <c r="AC69"/>
  <c r="AA69"/>
  <c r="Z69"/>
  <c r="AE69" s="1"/>
  <c r="P69"/>
  <c r="K69"/>
  <c r="M69" s="1"/>
  <c r="N69" s="1"/>
  <c r="J69"/>
  <c r="O69" s="1"/>
  <c r="CB68"/>
  <c r="BW68"/>
  <c r="BY68" s="1"/>
  <c r="BZ68" s="1"/>
  <c r="BV68"/>
  <c r="CA68" s="1"/>
  <c r="BL68"/>
  <c r="BG68"/>
  <c r="BI68" s="1"/>
  <c r="BJ68" s="1"/>
  <c r="BF68"/>
  <c r="BK68" s="1"/>
  <c r="AV68"/>
  <c r="AQ68"/>
  <c r="AS68" s="1"/>
  <c r="AT68" s="1"/>
  <c r="AP68"/>
  <c r="AU68" s="1"/>
  <c r="AF68"/>
  <c r="AA68"/>
  <c r="AC68" s="1"/>
  <c r="AD68" s="1"/>
  <c r="Z68"/>
  <c r="AE68" s="1"/>
  <c r="P68"/>
  <c r="K68"/>
  <c r="M68" s="1"/>
  <c r="N68" s="1"/>
  <c r="J68"/>
  <c r="O68" s="1"/>
  <c r="CB67"/>
  <c r="BW67"/>
  <c r="BY67" s="1"/>
  <c r="BZ67" s="1"/>
  <c r="BV67"/>
  <c r="CA67" s="1"/>
  <c r="BL67"/>
  <c r="BG67"/>
  <c r="BI67" s="1"/>
  <c r="BJ67" s="1"/>
  <c r="BF67"/>
  <c r="BK67" s="1"/>
  <c r="AV67"/>
  <c r="AQ67"/>
  <c r="AS67" s="1"/>
  <c r="AT67" s="1"/>
  <c r="AP67"/>
  <c r="AU67" s="1"/>
  <c r="AF67"/>
  <c r="AA67"/>
  <c r="AC67" s="1"/>
  <c r="AD67" s="1"/>
  <c r="Z67"/>
  <c r="AE67" s="1"/>
  <c r="P67"/>
  <c r="K67"/>
  <c r="M67" s="1"/>
  <c r="N67" s="1"/>
  <c r="J67"/>
  <c r="O67" s="1"/>
  <c r="CB66"/>
  <c r="BW66"/>
  <c r="BY66" s="1"/>
  <c r="BZ66" s="1"/>
  <c r="BV66"/>
  <c r="CA66" s="1"/>
  <c r="BL66"/>
  <c r="BG66"/>
  <c r="BI66" s="1"/>
  <c r="BJ66" s="1"/>
  <c r="BF66"/>
  <c r="BK66" s="1"/>
  <c r="AV66"/>
  <c r="AQ66"/>
  <c r="AS66" s="1"/>
  <c r="AT66" s="1"/>
  <c r="AP66"/>
  <c r="AU66" s="1"/>
  <c r="AF66"/>
  <c r="AA66"/>
  <c r="AC66" s="1"/>
  <c r="AD66" s="1"/>
  <c r="Z66"/>
  <c r="AE66" s="1"/>
  <c r="P66"/>
  <c r="K66"/>
  <c r="M66" s="1"/>
  <c r="N66" s="1"/>
  <c r="J66"/>
  <c r="O66" s="1"/>
  <c r="CB65"/>
  <c r="BW65"/>
  <c r="BY65" s="1"/>
  <c r="BZ65" s="1"/>
  <c r="BV65"/>
  <c r="CA65" s="1"/>
  <c r="BL65"/>
  <c r="BG65"/>
  <c r="BI65" s="1"/>
  <c r="BJ65" s="1"/>
  <c r="BF65"/>
  <c r="BK65" s="1"/>
  <c r="AV65"/>
  <c r="AQ65"/>
  <c r="AS65" s="1"/>
  <c r="AT65" s="1"/>
  <c r="AP65"/>
  <c r="AU65" s="1"/>
  <c r="AF65"/>
  <c r="AA65"/>
  <c r="AC65" s="1"/>
  <c r="AD65" s="1"/>
  <c r="Z65"/>
  <c r="AE65" s="1"/>
  <c r="P65"/>
  <c r="K65"/>
  <c r="M65" s="1"/>
  <c r="N65" s="1"/>
  <c r="J65"/>
  <c r="O65" s="1"/>
  <c r="CB64"/>
  <c r="BW64"/>
  <c r="BY64" s="1"/>
  <c r="BZ64" s="1"/>
  <c r="BV64"/>
  <c r="CA64" s="1"/>
  <c r="BL64"/>
  <c r="BG64"/>
  <c r="BI64" s="1"/>
  <c r="BJ64" s="1"/>
  <c r="BF64"/>
  <c r="BK64" s="1"/>
  <c r="AV64"/>
  <c r="AQ64"/>
  <c r="AS64" s="1"/>
  <c r="AT64" s="1"/>
  <c r="AP64"/>
  <c r="AU64" s="1"/>
  <c r="AF64"/>
  <c r="AA64"/>
  <c r="AC64" s="1"/>
  <c r="AD64" s="1"/>
  <c r="Z64"/>
  <c r="AE64" s="1"/>
  <c r="P64"/>
  <c r="K64"/>
  <c r="M64" s="1"/>
  <c r="N64" s="1"/>
  <c r="J64"/>
  <c r="O64" s="1"/>
  <c r="CB63"/>
  <c r="CB73" s="1"/>
  <c r="BW63"/>
  <c r="BY63" s="1"/>
  <c r="BZ63" s="1"/>
  <c r="BV63"/>
  <c r="CA63" s="1"/>
  <c r="BL63"/>
  <c r="BL73" s="1"/>
  <c r="BG63"/>
  <c r="BI63" s="1"/>
  <c r="BJ63" s="1"/>
  <c r="BF63"/>
  <c r="BK63" s="1"/>
  <c r="AV63"/>
  <c r="AV73" s="1"/>
  <c r="AQ63"/>
  <c r="AS63" s="1"/>
  <c r="AT63" s="1"/>
  <c r="AP63"/>
  <c r="AU63" s="1"/>
  <c r="AF63"/>
  <c r="AF73" s="1"/>
  <c r="AA63"/>
  <c r="AC63" s="1"/>
  <c r="AD63" s="1"/>
  <c r="Z63"/>
  <c r="AE63" s="1"/>
  <c r="P63"/>
  <c r="P73" s="1"/>
  <c r="K63"/>
  <c r="M63" s="1"/>
  <c r="N63" s="1"/>
  <c r="J63"/>
  <c r="O63" s="1"/>
  <c r="BX61"/>
  <c r="BQ61"/>
  <c r="BQ75" s="1"/>
  <c r="BP61"/>
  <c r="BP75" s="1"/>
  <c r="BO61"/>
  <c r="BO75" s="1"/>
  <c r="BH61"/>
  <c r="BA61"/>
  <c r="BA75" s="1"/>
  <c r="AZ61"/>
  <c r="AZ75" s="1"/>
  <c r="AY61"/>
  <c r="AY75" s="1"/>
  <c r="AR61"/>
  <c r="AR75" s="1"/>
  <c r="AR77" s="1"/>
  <c r="AK61"/>
  <c r="AK75" s="1"/>
  <c r="AJ61"/>
  <c r="AJ75" s="1"/>
  <c r="AI61"/>
  <c r="AI75" s="1"/>
  <c r="AB61"/>
  <c r="U61"/>
  <c r="U75" s="1"/>
  <c r="T61"/>
  <c r="T75" s="1"/>
  <c r="S61"/>
  <c r="S75" s="1"/>
  <c r="L61"/>
  <c r="E61"/>
  <c r="E75" s="1"/>
  <c r="D61"/>
  <c r="D75" s="1"/>
  <c r="C61"/>
  <c r="C75" s="1"/>
  <c r="CB59"/>
  <c r="BY59"/>
  <c r="BZ59" s="1"/>
  <c r="BW59"/>
  <c r="BV59"/>
  <c r="CA59" s="1"/>
  <c r="BL59"/>
  <c r="BI59"/>
  <c r="BJ59" s="1"/>
  <c r="BG59"/>
  <c r="BF59"/>
  <c r="BK59" s="1"/>
  <c r="AV59"/>
  <c r="AS59"/>
  <c r="AT59" s="1"/>
  <c r="AQ59"/>
  <c r="AP59"/>
  <c r="AU59" s="1"/>
  <c r="AF59"/>
  <c r="AC59"/>
  <c r="AD59" s="1"/>
  <c r="AA59"/>
  <c r="Z59"/>
  <c r="AE59" s="1"/>
  <c r="P59"/>
  <c r="M59"/>
  <c r="N59" s="1"/>
  <c r="K59"/>
  <c r="J59"/>
  <c r="O59" s="1"/>
  <c r="CB58"/>
  <c r="BY58"/>
  <c r="BZ58" s="1"/>
  <c r="BW58"/>
  <c r="BV58"/>
  <c r="CA58" s="1"/>
  <c r="BL58"/>
  <c r="BI58"/>
  <c r="BJ58" s="1"/>
  <c r="BG58"/>
  <c r="BF58"/>
  <c r="BK58" s="1"/>
  <c r="AV58"/>
  <c r="AS58"/>
  <c r="AT58" s="1"/>
  <c r="AQ58"/>
  <c r="AP58"/>
  <c r="AU58" s="1"/>
  <c r="AF58"/>
  <c r="AC58"/>
  <c r="AD58" s="1"/>
  <c r="AA58"/>
  <c r="Z58"/>
  <c r="AE58" s="1"/>
  <c r="P58"/>
  <c r="M58"/>
  <c r="N58" s="1"/>
  <c r="K58"/>
  <c r="J58"/>
  <c r="O58" s="1"/>
  <c r="CB57"/>
  <c r="BY57"/>
  <c r="BZ57" s="1"/>
  <c r="BW57"/>
  <c r="BV57"/>
  <c r="CA57" s="1"/>
  <c r="BL57"/>
  <c r="BI57"/>
  <c r="BJ57" s="1"/>
  <c r="BG57"/>
  <c r="BF57"/>
  <c r="BK57" s="1"/>
  <c r="AV57"/>
  <c r="AS57"/>
  <c r="AT57" s="1"/>
  <c r="AQ57"/>
  <c r="AP57"/>
  <c r="AU57" s="1"/>
  <c r="AF57"/>
  <c r="AC57"/>
  <c r="AD57" s="1"/>
  <c r="AA57"/>
  <c r="Z57"/>
  <c r="AE57" s="1"/>
  <c r="P57"/>
  <c r="M57"/>
  <c r="N57" s="1"/>
  <c r="K57"/>
  <c r="J57"/>
  <c r="O57" s="1"/>
  <c r="CB56"/>
  <c r="BY56"/>
  <c r="BZ56" s="1"/>
  <c r="BW56"/>
  <c r="BV56"/>
  <c r="CA56" s="1"/>
  <c r="BL56"/>
  <c r="BJ56"/>
  <c r="BI56"/>
  <c r="BG56"/>
  <c r="BF56"/>
  <c r="BK56" s="1"/>
  <c r="AV56"/>
  <c r="AS56"/>
  <c r="AT56" s="1"/>
  <c r="AQ56"/>
  <c r="AP56"/>
  <c r="AU56" s="1"/>
  <c r="AF56"/>
  <c r="AD56"/>
  <c r="AC56"/>
  <c r="AA56"/>
  <c r="Z56"/>
  <c r="AE56" s="1"/>
  <c r="P56"/>
  <c r="M56"/>
  <c r="N56" s="1"/>
  <c r="K56"/>
  <c r="J56"/>
  <c r="O56" s="1"/>
  <c r="CB55"/>
  <c r="BZ55"/>
  <c r="BY55"/>
  <c r="BW55"/>
  <c r="BV55"/>
  <c r="CA55" s="1"/>
  <c r="BL55"/>
  <c r="BI55"/>
  <c r="BJ55" s="1"/>
  <c r="BG55"/>
  <c r="BF55"/>
  <c r="BK55" s="1"/>
  <c r="AV55"/>
  <c r="AT55"/>
  <c r="AS55"/>
  <c r="AQ55"/>
  <c r="AP55"/>
  <c r="AU55" s="1"/>
  <c r="AF55"/>
  <c r="AC55"/>
  <c r="AD55" s="1"/>
  <c r="AA55"/>
  <c r="Z55"/>
  <c r="AE55" s="1"/>
  <c r="P55"/>
  <c r="N55"/>
  <c r="M55"/>
  <c r="K55"/>
  <c r="J55"/>
  <c r="O55" s="1"/>
  <c r="CB54"/>
  <c r="BY54"/>
  <c r="BZ54" s="1"/>
  <c r="BW54"/>
  <c r="BV54"/>
  <c r="CA54" s="1"/>
  <c r="BL54"/>
  <c r="BJ54"/>
  <c r="BI54"/>
  <c r="BG54"/>
  <c r="BF54"/>
  <c r="BK54" s="1"/>
  <c r="AV54"/>
  <c r="AS54"/>
  <c r="AT54" s="1"/>
  <c r="AQ54"/>
  <c r="AP54"/>
  <c r="AU54" s="1"/>
  <c r="AF54"/>
  <c r="AD54"/>
  <c r="AC54"/>
  <c r="AA54"/>
  <c r="Z54"/>
  <c r="AE54" s="1"/>
  <c r="P54"/>
  <c r="M54"/>
  <c r="N54" s="1"/>
  <c r="K54"/>
  <c r="J54"/>
  <c r="O54" s="1"/>
  <c r="CB53"/>
  <c r="BZ53"/>
  <c r="BY53"/>
  <c r="BW53"/>
  <c r="BV53"/>
  <c r="CA53" s="1"/>
  <c r="BL53"/>
  <c r="BI53"/>
  <c r="BJ53" s="1"/>
  <c r="BG53"/>
  <c r="BF53"/>
  <c r="BK53" s="1"/>
  <c r="AV53"/>
  <c r="AT53"/>
  <c r="AS53"/>
  <c r="AQ53"/>
  <c r="AP53"/>
  <c r="AU53" s="1"/>
  <c r="AF53"/>
  <c r="AA53"/>
  <c r="AC53" s="1"/>
  <c r="AD53" s="1"/>
  <c r="Z53"/>
  <c r="AE53" s="1"/>
  <c r="P53"/>
  <c r="K53"/>
  <c r="M53" s="1"/>
  <c r="N53" s="1"/>
  <c r="J53"/>
  <c r="O53" s="1"/>
  <c r="CB52"/>
  <c r="BW52"/>
  <c r="BY52" s="1"/>
  <c r="BZ52" s="1"/>
  <c r="BV52"/>
  <c r="CA52" s="1"/>
  <c r="BL52"/>
  <c r="BG52"/>
  <c r="BI52" s="1"/>
  <c r="BJ52" s="1"/>
  <c r="BF52"/>
  <c r="BK52" s="1"/>
  <c r="AV52"/>
  <c r="AQ52"/>
  <c r="AS52" s="1"/>
  <c r="AT52" s="1"/>
  <c r="AP52"/>
  <c r="AU52" s="1"/>
  <c r="AF52"/>
  <c r="AA52"/>
  <c r="AC52" s="1"/>
  <c r="AD52" s="1"/>
  <c r="Z52"/>
  <c r="AE52" s="1"/>
  <c r="P52"/>
  <c r="K52"/>
  <c r="M52" s="1"/>
  <c r="N52" s="1"/>
  <c r="J52"/>
  <c r="O52" s="1"/>
  <c r="CB51"/>
  <c r="CB61" s="1"/>
  <c r="CB75" s="1"/>
  <c r="BW51"/>
  <c r="BY51" s="1"/>
  <c r="BZ51" s="1"/>
  <c r="BV51"/>
  <c r="CA51" s="1"/>
  <c r="BL51"/>
  <c r="BL61" s="1"/>
  <c r="BL75" s="1"/>
  <c r="BG51"/>
  <c r="BI51" s="1"/>
  <c r="BJ51" s="1"/>
  <c r="BF51"/>
  <c r="BK51" s="1"/>
  <c r="AV51"/>
  <c r="AV61" s="1"/>
  <c r="AQ51"/>
  <c r="AS51" s="1"/>
  <c r="AT51" s="1"/>
  <c r="AP51"/>
  <c r="AU51" s="1"/>
  <c r="AF51"/>
  <c r="AF61" s="1"/>
  <c r="AF75" s="1"/>
  <c r="AA51"/>
  <c r="AC51" s="1"/>
  <c r="AD51" s="1"/>
  <c r="Z51"/>
  <c r="AE51" s="1"/>
  <c r="P51"/>
  <c r="P61" s="1"/>
  <c r="P75" s="1"/>
  <c r="K51"/>
  <c r="M51" s="1"/>
  <c r="N51" s="1"/>
  <c r="J51"/>
  <c r="O51" s="1"/>
  <c r="CA38"/>
  <c r="BZ38"/>
  <c r="BY38"/>
  <c r="BK38"/>
  <c r="BJ38"/>
  <c r="BI38"/>
  <c r="AU38"/>
  <c r="AT38"/>
  <c r="AS38"/>
  <c r="AE38"/>
  <c r="AD38"/>
  <c r="AC38"/>
  <c r="BX34"/>
  <c r="BX36" s="1"/>
  <c r="BX38" s="1"/>
  <c r="BQ34"/>
  <c r="BP34"/>
  <c r="BO34"/>
  <c r="BH34"/>
  <c r="BH36" s="1"/>
  <c r="BH38" s="1"/>
  <c r="BA34"/>
  <c r="AZ34"/>
  <c r="AY34"/>
  <c r="AR34"/>
  <c r="AK34"/>
  <c r="AJ34"/>
  <c r="AI34"/>
  <c r="AB34"/>
  <c r="AB36" s="1"/>
  <c r="AB38" s="1"/>
  <c r="U34"/>
  <c r="T34"/>
  <c r="S34"/>
  <c r="CB32"/>
  <c r="BW32"/>
  <c r="BY32" s="1"/>
  <c r="BZ32" s="1"/>
  <c r="BV32"/>
  <c r="CA32" s="1"/>
  <c r="BL32"/>
  <c r="BI32"/>
  <c r="BJ32" s="1"/>
  <c r="BG32"/>
  <c r="BF32"/>
  <c r="BK32" s="1"/>
  <c r="AV32"/>
  <c r="AQ32"/>
  <c r="AS32" s="1"/>
  <c r="AT32" s="1"/>
  <c r="AP32"/>
  <c r="AU32" s="1"/>
  <c r="AF32"/>
  <c r="AD32"/>
  <c r="AC32"/>
  <c r="AA32"/>
  <c r="Z32"/>
  <c r="AE32" s="1"/>
  <c r="CB31"/>
  <c r="BZ31"/>
  <c r="BY31"/>
  <c r="BW31"/>
  <c r="BV31"/>
  <c r="CA31" s="1"/>
  <c r="BL31"/>
  <c r="BG31"/>
  <c r="BI31" s="1"/>
  <c r="BJ31" s="1"/>
  <c r="BF31"/>
  <c r="BK31" s="1"/>
  <c r="AV31"/>
  <c r="AT31"/>
  <c r="AS31"/>
  <c r="AQ31"/>
  <c r="AP31"/>
  <c r="AU31" s="1"/>
  <c r="AF31"/>
  <c r="AA31"/>
  <c r="AC31" s="1"/>
  <c r="AD31" s="1"/>
  <c r="Z31"/>
  <c r="AE31" s="1"/>
  <c r="CB30"/>
  <c r="BW30"/>
  <c r="BY30" s="1"/>
  <c r="BZ30" s="1"/>
  <c r="BV30"/>
  <c r="CA30" s="1"/>
  <c r="BL30"/>
  <c r="BJ30"/>
  <c r="BI30"/>
  <c r="BG30"/>
  <c r="BF30"/>
  <c r="BK30" s="1"/>
  <c r="AV30"/>
  <c r="AQ30"/>
  <c r="AS30" s="1"/>
  <c r="AT30" s="1"/>
  <c r="AP30"/>
  <c r="AU30" s="1"/>
  <c r="AF30"/>
  <c r="AD30"/>
  <c r="AC30"/>
  <c r="AA30"/>
  <c r="Z30"/>
  <c r="AE30" s="1"/>
  <c r="CB29"/>
  <c r="BZ29"/>
  <c r="BY29"/>
  <c r="BW29"/>
  <c r="BV29"/>
  <c r="CA29" s="1"/>
  <c r="BL29"/>
  <c r="BG29"/>
  <c r="BI29" s="1"/>
  <c r="BJ29" s="1"/>
  <c r="BF29"/>
  <c r="BK29" s="1"/>
  <c r="AV29"/>
  <c r="AT29"/>
  <c r="AS29"/>
  <c r="AQ29"/>
  <c r="AP29"/>
  <c r="AU29" s="1"/>
  <c r="AF29"/>
  <c r="AA29"/>
  <c r="AC29" s="1"/>
  <c r="AD29" s="1"/>
  <c r="Z29"/>
  <c r="AE29" s="1"/>
  <c r="CB28"/>
  <c r="BW28"/>
  <c r="BY28" s="1"/>
  <c r="BZ28" s="1"/>
  <c r="BV28"/>
  <c r="CA28" s="1"/>
  <c r="BL28"/>
  <c r="BJ28"/>
  <c r="BI28"/>
  <c r="BG28"/>
  <c r="BF28"/>
  <c r="BK28" s="1"/>
  <c r="AV28"/>
  <c r="AQ28"/>
  <c r="AS28" s="1"/>
  <c r="AT28" s="1"/>
  <c r="AP28"/>
  <c r="AU28" s="1"/>
  <c r="AF28"/>
  <c r="AD28"/>
  <c r="AC28"/>
  <c r="AA28"/>
  <c r="Z28"/>
  <c r="AE28" s="1"/>
  <c r="CB27"/>
  <c r="BZ27"/>
  <c r="BY27"/>
  <c r="BW27"/>
  <c r="BV27"/>
  <c r="CA27" s="1"/>
  <c r="BL27"/>
  <c r="BG27"/>
  <c r="BI27" s="1"/>
  <c r="BJ27" s="1"/>
  <c r="BF27"/>
  <c r="BK27" s="1"/>
  <c r="AV27"/>
  <c r="AT27"/>
  <c r="AS27"/>
  <c r="AQ27"/>
  <c r="AP27"/>
  <c r="AU27" s="1"/>
  <c r="AF27"/>
  <c r="AA27"/>
  <c r="AC27" s="1"/>
  <c r="AD27" s="1"/>
  <c r="Z27"/>
  <c r="AE27" s="1"/>
  <c r="CB26"/>
  <c r="BW26"/>
  <c r="BY26" s="1"/>
  <c r="BZ26" s="1"/>
  <c r="BV26"/>
  <c r="CA26" s="1"/>
  <c r="BL26"/>
  <c r="BJ26"/>
  <c r="BI26"/>
  <c r="BG26"/>
  <c r="BF26"/>
  <c r="BK26" s="1"/>
  <c r="AV26"/>
  <c r="AQ26"/>
  <c r="AS26" s="1"/>
  <c r="AT26" s="1"/>
  <c r="AP26"/>
  <c r="AU26" s="1"/>
  <c r="AF26"/>
  <c r="AD26"/>
  <c r="AC26"/>
  <c r="AA26"/>
  <c r="Z26"/>
  <c r="AE26" s="1"/>
  <c r="CB25"/>
  <c r="BZ25"/>
  <c r="BY25"/>
  <c r="BW25"/>
  <c r="BV25"/>
  <c r="CA25" s="1"/>
  <c r="BL25"/>
  <c r="BL34" s="1"/>
  <c r="BG25"/>
  <c r="BI25" s="1"/>
  <c r="BJ25" s="1"/>
  <c r="BF25"/>
  <c r="BK25" s="1"/>
  <c r="AV25"/>
  <c r="AT25"/>
  <c r="AS25"/>
  <c r="AQ25"/>
  <c r="AP25"/>
  <c r="AU25" s="1"/>
  <c r="AF25"/>
  <c r="AA25"/>
  <c r="AC25" s="1"/>
  <c r="AD25" s="1"/>
  <c r="Z25"/>
  <c r="AE25" s="1"/>
  <c r="CB24"/>
  <c r="CB34" s="1"/>
  <c r="BW24"/>
  <c r="BY24" s="1"/>
  <c r="BZ24" s="1"/>
  <c r="BV24"/>
  <c r="CA24" s="1"/>
  <c r="BL24"/>
  <c r="BJ24"/>
  <c r="BI24"/>
  <c r="BG24"/>
  <c r="BF24"/>
  <c r="BK24" s="1"/>
  <c r="AV24"/>
  <c r="AV34" s="1"/>
  <c r="AQ24"/>
  <c r="AS24" s="1"/>
  <c r="AT24" s="1"/>
  <c r="AP24"/>
  <c r="AU24" s="1"/>
  <c r="AF24"/>
  <c r="AF34" s="1"/>
  <c r="AD24"/>
  <c r="AC24"/>
  <c r="AA24"/>
  <c r="Z24"/>
  <c r="AE24" s="1"/>
  <c r="BX22"/>
  <c r="BQ22"/>
  <c r="BQ36" s="1"/>
  <c r="BP22"/>
  <c r="BP36" s="1"/>
  <c r="BO22"/>
  <c r="BO36" s="1"/>
  <c r="BH22"/>
  <c r="BA22"/>
  <c r="BA36" s="1"/>
  <c r="AZ22"/>
  <c r="AZ36" s="1"/>
  <c r="AY22"/>
  <c r="AY36" s="1"/>
  <c r="AR22"/>
  <c r="AR36" s="1"/>
  <c r="AR38" s="1"/>
  <c r="AK22"/>
  <c r="AK36" s="1"/>
  <c r="AJ22"/>
  <c r="AJ36" s="1"/>
  <c r="AI22"/>
  <c r="AI36" s="1"/>
  <c r="AB22"/>
  <c r="U22"/>
  <c r="U36" s="1"/>
  <c r="T22"/>
  <c r="T36" s="1"/>
  <c r="S22"/>
  <c r="S36" s="1"/>
  <c r="CB20"/>
  <c r="BW20"/>
  <c r="BY20" s="1"/>
  <c r="BZ20" s="1"/>
  <c r="BV20"/>
  <c r="CA20" s="1"/>
  <c r="BL20"/>
  <c r="BI20"/>
  <c r="BJ20" s="1"/>
  <c r="BG20"/>
  <c r="BF20"/>
  <c r="BK20" s="1"/>
  <c r="AV20"/>
  <c r="AQ20"/>
  <c r="AS20" s="1"/>
  <c r="AT20" s="1"/>
  <c r="AP20"/>
  <c r="AU20" s="1"/>
  <c r="AF20"/>
  <c r="AC20"/>
  <c r="AD20" s="1"/>
  <c r="AA20"/>
  <c r="Z20"/>
  <c r="AE20" s="1"/>
  <c r="CB19"/>
  <c r="BY19"/>
  <c r="BZ19" s="1"/>
  <c r="BW19"/>
  <c r="BV19"/>
  <c r="CA19" s="1"/>
  <c r="BL19"/>
  <c r="BG19"/>
  <c r="BI19" s="1"/>
  <c r="BJ19" s="1"/>
  <c r="BF19"/>
  <c r="BK19" s="1"/>
  <c r="AV19"/>
  <c r="AS19"/>
  <c r="AT19" s="1"/>
  <c r="AQ19"/>
  <c r="AP19"/>
  <c r="AU19" s="1"/>
  <c r="AF19"/>
  <c r="AA19"/>
  <c r="AC19" s="1"/>
  <c r="AD19" s="1"/>
  <c r="Z19"/>
  <c r="AE19" s="1"/>
  <c r="CB18"/>
  <c r="BW18"/>
  <c r="BY18" s="1"/>
  <c r="BZ18" s="1"/>
  <c r="BV18"/>
  <c r="CA18" s="1"/>
  <c r="BL18"/>
  <c r="BI18"/>
  <c r="BJ18" s="1"/>
  <c r="BG18"/>
  <c r="BF18"/>
  <c r="BK18" s="1"/>
  <c r="AV18"/>
  <c r="AQ18"/>
  <c r="AS18" s="1"/>
  <c r="AT18" s="1"/>
  <c r="AP18"/>
  <c r="AU18" s="1"/>
  <c r="AF18"/>
  <c r="AC18"/>
  <c r="AD18" s="1"/>
  <c r="AA18"/>
  <c r="Z18"/>
  <c r="AE18" s="1"/>
  <c r="CB17"/>
  <c r="BY17"/>
  <c r="BZ17" s="1"/>
  <c r="BW17"/>
  <c r="BV17"/>
  <c r="CA17" s="1"/>
  <c r="BL17"/>
  <c r="BG17"/>
  <c r="BI17" s="1"/>
  <c r="BJ17" s="1"/>
  <c r="BF17"/>
  <c r="BK17" s="1"/>
  <c r="AV17"/>
  <c r="AS17"/>
  <c r="AT17" s="1"/>
  <c r="AQ17"/>
  <c r="AP17"/>
  <c r="AU17" s="1"/>
  <c r="AF17"/>
  <c r="AA17"/>
  <c r="AC17" s="1"/>
  <c r="AD17" s="1"/>
  <c r="Z17"/>
  <c r="AE17" s="1"/>
  <c r="CB16"/>
  <c r="BW16"/>
  <c r="BY16" s="1"/>
  <c r="BZ16" s="1"/>
  <c r="BV16"/>
  <c r="CA16" s="1"/>
  <c r="BL16"/>
  <c r="BI16"/>
  <c r="BJ16" s="1"/>
  <c r="BG16"/>
  <c r="BF16"/>
  <c r="BK16" s="1"/>
  <c r="AV16"/>
  <c r="AQ16"/>
  <c r="AS16" s="1"/>
  <c r="AT16" s="1"/>
  <c r="AP16"/>
  <c r="AU16" s="1"/>
  <c r="AF16"/>
  <c r="AC16"/>
  <c r="AD16" s="1"/>
  <c r="AA16"/>
  <c r="Z16"/>
  <c r="AE16" s="1"/>
  <c r="CB15"/>
  <c r="BY15"/>
  <c r="BZ15" s="1"/>
  <c r="BW15"/>
  <c r="BV15"/>
  <c r="CA15" s="1"/>
  <c r="BL15"/>
  <c r="BG15"/>
  <c r="BI15" s="1"/>
  <c r="BJ15" s="1"/>
  <c r="BF15"/>
  <c r="BK15" s="1"/>
  <c r="AV15"/>
  <c r="AS15"/>
  <c r="AT15" s="1"/>
  <c r="AQ15"/>
  <c r="AP15"/>
  <c r="AU15" s="1"/>
  <c r="AF15"/>
  <c r="AA15"/>
  <c r="AC15" s="1"/>
  <c r="AD15" s="1"/>
  <c r="Z15"/>
  <c r="AE15" s="1"/>
  <c r="CB14"/>
  <c r="BW14"/>
  <c r="BY14" s="1"/>
  <c r="BZ14" s="1"/>
  <c r="BV14"/>
  <c r="CA14" s="1"/>
  <c r="BL14"/>
  <c r="BI14"/>
  <c r="BJ14" s="1"/>
  <c r="BG14"/>
  <c r="BF14"/>
  <c r="BK14" s="1"/>
  <c r="AV14"/>
  <c r="AU14"/>
  <c r="AQ14"/>
  <c r="AS14" s="1"/>
  <c r="AT14" s="1"/>
  <c r="AP14"/>
  <c r="AF14"/>
  <c r="AC14"/>
  <c r="AD14" s="1"/>
  <c r="AA14"/>
  <c r="Z14"/>
  <c r="AE14" s="1"/>
  <c r="CB13"/>
  <c r="BY13"/>
  <c r="BZ13" s="1"/>
  <c r="BW13"/>
  <c r="BV13"/>
  <c r="CA13" s="1"/>
  <c r="BL13"/>
  <c r="BG13"/>
  <c r="BI13" s="1"/>
  <c r="BJ13" s="1"/>
  <c r="BF13"/>
  <c r="BK13" s="1"/>
  <c r="AV13"/>
  <c r="AV22" s="1"/>
  <c r="AV36" s="1"/>
  <c r="AS13"/>
  <c r="AT13" s="1"/>
  <c r="AQ13"/>
  <c r="AP13"/>
  <c r="AU13" s="1"/>
  <c r="AF13"/>
  <c r="AA13"/>
  <c r="AC13" s="1"/>
  <c r="AD13" s="1"/>
  <c r="Z13"/>
  <c r="AE13" s="1"/>
  <c r="CB12"/>
  <c r="CB22" s="1"/>
  <c r="CB36" s="1"/>
  <c r="BW12"/>
  <c r="BY12" s="1"/>
  <c r="BZ12" s="1"/>
  <c r="BV12"/>
  <c r="CA12" s="1"/>
  <c r="BL12"/>
  <c r="BL22" s="1"/>
  <c r="BI12"/>
  <c r="BJ12" s="1"/>
  <c r="BG12"/>
  <c r="BF12"/>
  <c r="BK12" s="1"/>
  <c r="AV12"/>
  <c r="AQ12"/>
  <c r="AS12" s="1"/>
  <c r="AT12" s="1"/>
  <c r="AP12"/>
  <c r="AU12" s="1"/>
  <c r="AF12"/>
  <c r="AF22" s="1"/>
  <c r="AF36" s="1"/>
  <c r="AC12"/>
  <c r="AD12" s="1"/>
  <c r="AA12"/>
  <c r="Z12"/>
  <c r="AE12" s="1"/>
  <c r="G22" i="6"/>
  <c r="F22"/>
  <c r="E22"/>
  <c r="C22"/>
  <c r="G20" i="7" l="1"/>
  <c r="J2" s="1"/>
  <c r="G7"/>
  <c r="I14"/>
  <c r="I15"/>
  <c r="I16"/>
  <c r="I17"/>
  <c r="I18"/>
  <c r="I19"/>
  <c r="H11"/>
  <c r="H20" s="1"/>
  <c r="H12"/>
  <c r="H13"/>
  <c r="H14"/>
  <c r="H15"/>
  <c r="H16"/>
  <c r="H17"/>
  <c r="H18"/>
  <c r="H19"/>
  <c r="P22" i="3"/>
  <c r="P36" s="1"/>
  <c r="BL114"/>
  <c r="P114"/>
  <c r="CB114"/>
  <c r="AV75"/>
  <c r="BL36"/>
</calcChain>
</file>

<file path=xl/sharedStrings.xml><?xml version="1.0" encoding="utf-8"?>
<sst xmlns="http://schemas.openxmlformats.org/spreadsheetml/2006/main" count="572" uniqueCount="104">
  <si>
    <t xml:space="preserve"> </t>
  </si>
  <si>
    <t>Match</t>
  </si>
  <si>
    <t>Date</t>
  </si>
  <si>
    <t>SSS 66</t>
  </si>
  <si>
    <t>Handicap</t>
  </si>
  <si>
    <t>Handicaps &gt;&gt;&gt;</t>
  </si>
  <si>
    <t>Hole</t>
  </si>
  <si>
    <t>Yellow Yards</t>
  </si>
  <si>
    <t>Par</t>
  </si>
  <si>
    <t>Stroke Index</t>
  </si>
  <si>
    <t>HCP</t>
  </si>
  <si>
    <t>Gross Score</t>
  </si>
  <si>
    <t>S'ford Points</t>
  </si>
  <si>
    <t>Out</t>
  </si>
  <si>
    <t>OUT</t>
  </si>
  <si>
    <t>In</t>
  </si>
  <si>
    <t>IN</t>
  </si>
  <si>
    <t>Total</t>
  </si>
  <si>
    <t>SCORE</t>
  </si>
  <si>
    <t>Nett</t>
  </si>
  <si>
    <t>NETT</t>
  </si>
  <si>
    <t>Course</t>
  </si>
  <si>
    <t>TOTAL</t>
  </si>
  <si>
    <t>Played</t>
  </si>
  <si>
    <t>H/C</t>
  </si>
  <si>
    <t>PTS</t>
  </si>
  <si>
    <t>H/C+/-</t>
  </si>
  <si>
    <t>Round Position</t>
  </si>
  <si>
    <t>League Position</t>
  </si>
  <si>
    <t>Rounds</t>
  </si>
  <si>
    <t xml:space="preserve">Total </t>
  </si>
  <si>
    <t>Highest</t>
  </si>
  <si>
    <t>Final League</t>
  </si>
  <si>
    <t>Year</t>
  </si>
  <si>
    <t>Won</t>
  </si>
  <si>
    <t>Score</t>
  </si>
  <si>
    <t>Position</t>
  </si>
  <si>
    <t>*</t>
  </si>
  <si>
    <t>Score*</t>
  </si>
  <si>
    <t>2017</t>
  </si>
  <si>
    <t>Paul Imeson</t>
  </si>
  <si>
    <t>Paul Imeson (membership No65)</t>
  </si>
  <si>
    <t>2017 - Modified new handicap system adopted</t>
  </si>
  <si>
    <t>Cleveland</t>
  </si>
  <si>
    <t>South Shields</t>
  </si>
  <si>
    <t>Rothbury</t>
  </si>
  <si>
    <t>Prudhoe</t>
  </si>
  <si>
    <t>Close House</t>
  </si>
  <si>
    <t>Houghton</t>
  </si>
  <si>
    <t>Bentham (WA2)</t>
  </si>
  <si>
    <t>Wilton</t>
  </si>
  <si>
    <t>Brancepeth</t>
  </si>
  <si>
    <t>Tyneside</t>
  </si>
  <si>
    <t>Seaton Carew</t>
  </si>
  <si>
    <t>Ramside</t>
  </si>
  <si>
    <t>Wearside 2</t>
  </si>
  <si>
    <t>Info only</t>
  </si>
  <si>
    <t>Totals</t>
  </si>
  <si>
    <t>DROP</t>
  </si>
  <si>
    <t>DNP</t>
  </si>
  <si>
    <t>N/A</t>
  </si>
  <si>
    <t>Y</t>
  </si>
  <si>
    <t>20th out of 28</t>
  </si>
  <si>
    <t>16</t>
  </si>
  <si>
    <t>9</t>
  </si>
  <si>
    <t>0</t>
  </si>
  <si>
    <t>33</t>
  </si>
  <si>
    <t>246</t>
  </si>
  <si>
    <t>2016 &amp; 2017 seasons personal handicap recalculated using the 2018 system</t>
  </si>
  <si>
    <t>ROUND</t>
  </si>
  <si>
    <t>Full</t>
  </si>
  <si>
    <t>Play</t>
  </si>
  <si>
    <t>Newbiggin</t>
  </si>
  <si>
    <t>Wearside 1 (TC)</t>
  </si>
  <si>
    <t>Houghton (TC)</t>
  </si>
  <si>
    <t>Kirby Lons (WA1)</t>
  </si>
  <si>
    <t>Garesfield</t>
  </si>
  <si>
    <t>Matfen</t>
  </si>
  <si>
    <t>Castle Eden</t>
  </si>
  <si>
    <t>Saltburn</t>
  </si>
  <si>
    <t>Eaglescliffe</t>
  </si>
  <si>
    <t>Beamish</t>
  </si>
  <si>
    <t>Newcastle</t>
  </si>
  <si>
    <t>Washington</t>
  </si>
  <si>
    <t>Wearside</t>
  </si>
  <si>
    <t>2018 - New Lysander handicap system adopted</t>
  </si>
  <si>
    <t>2018</t>
  </si>
  <si>
    <t>WW18/</t>
  </si>
  <si>
    <t>Personal score cards - Paul Imeson</t>
  </si>
  <si>
    <t>Gosforth</t>
  </si>
  <si>
    <t>Tynemouth</t>
  </si>
  <si>
    <t>Wynyard</t>
  </si>
  <si>
    <t>Morpeth</t>
  </si>
  <si>
    <t>Blyth</t>
  </si>
  <si>
    <t xml:space="preserve">CLUB H/C </t>
  </si>
  <si>
    <t>16=</t>
  </si>
  <si>
    <t>23=</t>
  </si>
  <si>
    <t>25=</t>
  </si>
  <si>
    <t>WW18-4</t>
  </si>
  <si>
    <t>Dalmahoy 1 (WA1)</t>
  </si>
  <si>
    <t>Dalmahoy 2 (WA2)</t>
  </si>
  <si>
    <t>Pos</t>
  </si>
  <si>
    <t>1</t>
  </si>
  <si>
    <t>27 / 30</t>
  </si>
</sst>
</file>

<file path=xl/styles.xml><?xml version="1.0" encoding="utf-8"?>
<styleSheet xmlns="http://schemas.openxmlformats.org/spreadsheetml/2006/main">
  <numFmts count="5">
    <numFmt numFmtId="43" formatCode="_-* #,##0.00_-;\-* #,##0.00_-;_-* &quot;-&quot;??_-;_-@_-"/>
    <numFmt numFmtId="164" formatCode="d\-mmm"/>
    <numFmt numFmtId="165" formatCode="0;\-0;;@"/>
    <numFmt numFmtId="166" formatCode="hh:mm\ AM/PM_)"/>
    <numFmt numFmtId="167" formatCode="0.0"/>
  </numFmts>
  <fonts count="53">
    <font>
      <sz val="11"/>
      <color theme="1"/>
      <name val="Calibri"/>
      <family val="2"/>
      <scheme val="minor"/>
    </font>
    <font>
      <sz val="11"/>
      <color theme="1"/>
      <name val="Calibri"/>
      <family val="2"/>
      <scheme val="minor"/>
    </font>
    <font>
      <sz val="18"/>
      <color theme="1"/>
      <name val="Calibri"/>
      <family val="2"/>
      <scheme val="minor"/>
    </font>
    <font>
      <b/>
      <u/>
      <sz val="18"/>
      <color theme="1"/>
      <name val="Arial"/>
      <family val="2"/>
    </font>
    <font>
      <b/>
      <sz val="10"/>
      <name val="Arial"/>
      <family val="2"/>
    </font>
    <font>
      <b/>
      <sz val="12"/>
      <name val="Arial"/>
      <family val="2"/>
    </font>
    <font>
      <b/>
      <sz val="10"/>
      <color indexed="18"/>
      <name val="Arial"/>
      <family val="2"/>
    </font>
    <font>
      <sz val="10"/>
      <color indexed="18"/>
      <name val="Arial"/>
      <family val="2"/>
    </font>
    <font>
      <sz val="10"/>
      <color indexed="8"/>
      <name val="Arial"/>
      <family val="2"/>
    </font>
    <font>
      <b/>
      <sz val="10"/>
      <color indexed="8"/>
      <name val="Arial"/>
      <family val="2"/>
    </font>
    <font>
      <sz val="10"/>
      <name val="MS Sans Serif"/>
      <family val="2"/>
    </font>
    <font>
      <b/>
      <sz val="16"/>
      <name val="Arial"/>
      <family val="2"/>
    </font>
    <font>
      <sz val="12"/>
      <name val="MS Sans Serif"/>
      <family val="2"/>
    </font>
    <font>
      <b/>
      <sz val="10"/>
      <name val="MS Sans Serif"/>
      <family val="2"/>
    </font>
    <font>
      <b/>
      <sz val="12"/>
      <color indexed="12"/>
      <name val="Arial"/>
      <family val="2"/>
    </font>
    <font>
      <b/>
      <sz val="8"/>
      <name val="MS Sans Serif"/>
      <family val="2"/>
    </font>
    <font>
      <b/>
      <sz val="8"/>
      <name val="Arial"/>
      <family val="2"/>
    </font>
    <font>
      <b/>
      <sz val="11"/>
      <name val="MS Sans Serif"/>
      <family val="2"/>
    </font>
    <font>
      <sz val="11"/>
      <name val="MS Sans Serif"/>
      <family val="2"/>
    </font>
    <font>
      <sz val="10"/>
      <color indexed="10"/>
      <name val="Arial"/>
      <family val="2"/>
    </font>
    <font>
      <sz val="12"/>
      <color theme="1"/>
      <name val="Arial"/>
      <family val="2"/>
    </font>
    <font>
      <sz val="12"/>
      <color indexed="18"/>
      <name val="Arial"/>
      <family val="2"/>
    </font>
    <font>
      <sz val="12"/>
      <name val="Arial"/>
      <family val="2"/>
    </font>
    <font>
      <b/>
      <sz val="12"/>
      <color indexed="8"/>
      <name val="Arial"/>
      <family val="2"/>
    </font>
    <font>
      <b/>
      <sz val="12"/>
      <color indexed="10"/>
      <name val="Arial"/>
      <family val="2"/>
    </font>
    <font>
      <sz val="14"/>
      <name val="Arial"/>
      <family val="2"/>
    </font>
    <font>
      <b/>
      <sz val="14"/>
      <name val="Arial"/>
      <family val="2"/>
    </font>
    <font>
      <b/>
      <sz val="11"/>
      <color theme="1"/>
      <name val="Arial"/>
      <family val="2"/>
    </font>
    <font>
      <b/>
      <sz val="14"/>
      <color theme="1"/>
      <name val="Arial"/>
      <family val="2"/>
    </font>
    <font>
      <b/>
      <sz val="18"/>
      <name val="Arial"/>
      <family val="2"/>
    </font>
    <font>
      <b/>
      <sz val="14"/>
      <name val="MS Sans Serif"/>
      <family val="2"/>
    </font>
    <font>
      <b/>
      <sz val="13"/>
      <name val="Arial"/>
      <family val="2"/>
    </font>
    <font>
      <b/>
      <sz val="8"/>
      <color indexed="10"/>
      <name val="Arial"/>
      <family val="2"/>
    </font>
    <font>
      <sz val="8"/>
      <color indexed="18"/>
      <name val="Arial"/>
      <family val="2"/>
    </font>
    <font>
      <b/>
      <sz val="8"/>
      <color indexed="8"/>
      <name val="Arial"/>
      <family val="2"/>
    </font>
    <font>
      <sz val="8"/>
      <name val="MS Sans Serif"/>
      <family val="2"/>
    </font>
    <font>
      <b/>
      <sz val="12"/>
      <name val="MS Sans Serif"/>
      <family val="2"/>
    </font>
    <font>
      <b/>
      <sz val="10"/>
      <color indexed="12"/>
      <name val="Arial"/>
      <family val="2"/>
    </font>
    <font>
      <sz val="10"/>
      <name val="Arial"/>
      <family val="2"/>
    </font>
    <font>
      <b/>
      <sz val="11"/>
      <color indexed="8"/>
      <name val="Arial"/>
      <family val="2"/>
    </font>
    <font>
      <sz val="11"/>
      <color indexed="18"/>
      <name val="Arial"/>
      <family val="2"/>
    </font>
    <font>
      <b/>
      <sz val="11"/>
      <name val="Arial"/>
      <family val="2"/>
    </font>
    <font>
      <sz val="10"/>
      <color indexed="8"/>
      <name val="MS Sans Serif"/>
      <family val="2"/>
    </font>
    <font>
      <b/>
      <sz val="14"/>
      <color indexed="10"/>
      <name val="Arial"/>
      <family val="2"/>
    </font>
    <font>
      <b/>
      <sz val="9"/>
      <color indexed="8"/>
      <name val="Arial"/>
      <family val="2"/>
    </font>
    <font>
      <b/>
      <sz val="12"/>
      <color indexed="18"/>
      <name val="Arial"/>
      <family val="2"/>
    </font>
    <font>
      <sz val="8"/>
      <name val="Arial"/>
      <family val="2"/>
    </font>
    <font>
      <b/>
      <sz val="16"/>
      <color rgb="FFFF0000"/>
      <name val="Arial"/>
      <family val="2"/>
    </font>
    <font>
      <b/>
      <sz val="14"/>
      <color rgb="FFFF0000"/>
      <name val="Arial"/>
      <family val="2"/>
    </font>
    <font>
      <sz val="16"/>
      <name val="Arial"/>
      <family val="2"/>
    </font>
    <font>
      <b/>
      <sz val="13"/>
      <color theme="0"/>
      <name val="Arial"/>
      <family val="2"/>
    </font>
    <font>
      <b/>
      <sz val="9"/>
      <name val="Arial"/>
      <family val="2"/>
    </font>
    <font>
      <b/>
      <sz val="9"/>
      <color indexed="10"/>
      <name val="Arial"/>
      <family val="2"/>
    </font>
  </fonts>
  <fills count="20">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indexed="13"/>
        <bgColor indexed="64"/>
      </patternFill>
    </fill>
    <fill>
      <patternFill patternType="solid">
        <fgColor indexed="47"/>
        <bgColor indexed="64"/>
      </patternFill>
    </fill>
    <fill>
      <patternFill patternType="solid">
        <fgColor indexed="45"/>
        <bgColor indexed="64"/>
      </patternFill>
    </fill>
    <fill>
      <patternFill patternType="solid">
        <fgColor indexed="11"/>
        <bgColor indexed="64"/>
      </patternFill>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FF0000"/>
        <bgColor indexed="64"/>
      </patternFill>
    </fill>
    <fill>
      <patternFill patternType="solid">
        <fgColor rgb="FFFBE9A7"/>
        <bgColor indexed="64"/>
      </patternFill>
    </fill>
    <fill>
      <patternFill patternType="solid">
        <fgColor rgb="FFFEC2D0"/>
        <bgColor indexed="64"/>
      </patternFill>
    </fill>
    <fill>
      <patternFill patternType="solid">
        <fgColor theme="0" tint="-4.9989318521683403E-2"/>
        <bgColor indexed="64"/>
      </patternFill>
    </fill>
    <fill>
      <patternFill patternType="solid">
        <fgColor indexed="8"/>
        <bgColor indexed="64"/>
      </patternFill>
    </fill>
    <fill>
      <patternFill patternType="solid">
        <fgColor rgb="FFC0C0C0"/>
        <bgColor indexed="64"/>
      </patternFill>
    </fill>
    <fill>
      <patternFill patternType="solid">
        <fgColor theme="0"/>
        <bgColor indexed="64"/>
      </patternFill>
    </fill>
    <fill>
      <patternFill patternType="solid">
        <fgColor rgb="FF7030A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top/>
      <bottom/>
      <diagonal/>
    </border>
    <border>
      <left style="dotted">
        <color indexed="64"/>
      </left>
      <right/>
      <top style="dotted">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dotted">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s>
  <cellStyleXfs count="2">
    <xf numFmtId="0" fontId="0" fillId="0" borderId="0"/>
    <xf numFmtId="43" fontId="1" fillId="0" borderId="0" applyFont="0" applyFill="0" applyBorder="0" applyAlignment="0" applyProtection="0"/>
  </cellStyleXfs>
  <cellXfs count="316">
    <xf numFmtId="0" fontId="0" fillId="0" borderId="0" xfId="0"/>
    <xf numFmtId="0" fontId="2" fillId="0" borderId="0" xfId="0" applyFont="1"/>
    <xf numFmtId="0" fontId="0" fillId="2" borderId="0" xfId="0" applyFill="1"/>
    <xf numFmtId="0" fontId="5" fillId="2" borderId="4" xfId="0" applyFont="1" applyFill="1" applyBorder="1" applyAlignment="1" applyProtection="1">
      <alignment horizontal="left"/>
    </xf>
    <xf numFmtId="0" fontId="5" fillId="2" borderId="0" xfId="0" applyFont="1" applyFill="1" applyBorder="1" applyAlignment="1" applyProtection="1">
      <alignment horizontal="left"/>
    </xf>
    <xf numFmtId="0" fontId="10" fillId="2" borderId="0" xfId="0" applyFont="1" applyFill="1" applyBorder="1" applyProtection="1"/>
    <xf numFmtId="0" fontId="5" fillId="2" borderId="5" xfId="0" applyFont="1" applyFill="1" applyBorder="1" applyAlignment="1" applyProtection="1">
      <alignment horizontal="left"/>
    </xf>
    <xf numFmtId="0" fontId="12" fillId="2" borderId="0" xfId="0" applyFont="1" applyFill="1" applyBorder="1" applyAlignment="1" applyProtection="1">
      <alignment horizontal="left"/>
      <protection locked="0"/>
    </xf>
    <xf numFmtId="0" fontId="12" fillId="0" borderId="0" xfId="0" applyFont="1" applyBorder="1" applyAlignment="1" applyProtection="1">
      <alignment horizontal="left"/>
      <protection locked="0"/>
    </xf>
    <xf numFmtId="0" fontId="0" fillId="2" borderId="0" xfId="0" applyFill="1" applyProtection="1"/>
    <xf numFmtId="0" fontId="5" fillId="2" borderId="0" xfId="0" applyFont="1" applyFill="1" applyBorder="1" applyProtection="1"/>
    <xf numFmtId="0" fontId="14" fillId="2" borderId="0" xfId="0" applyFont="1" applyFill="1" applyBorder="1" applyAlignment="1" applyProtection="1"/>
    <xf numFmtId="0" fontId="13" fillId="2" borderId="0" xfId="0" applyFont="1" applyFill="1" applyBorder="1" applyAlignment="1" applyProtection="1">
      <alignment horizontal="center"/>
    </xf>
    <xf numFmtId="0" fontId="14" fillId="2" borderId="0" xfId="0" applyFont="1" applyFill="1" applyBorder="1" applyAlignment="1" applyProtection="1">
      <alignment horizontal="right"/>
    </xf>
    <xf numFmtId="0" fontId="0" fillId="2" borderId="0" xfId="0" applyFill="1" applyBorder="1" applyProtection="1"/>
    <xf numFmtId="0" fontId="0" fillId="2" borderId="5" xfId="0" applyFill="1" applyBorder="1" applyProtection="1"/>
    <xf numFmtId="0" fontId="13" fillId="2" borderId="0" xfId="0" applyFont="1" applyFill="1" applyBorder="1" applyProtection="1"/>
    <xf numFmtId="0" fontId="13" fillId="2" borderId="0" xfId="0" applyFont="1" applyFill="1" applyBorder="1" applyAlignment="1" applyProtection="1">
      <alignment vertical="center"/>
    </xf>
    <xf numFmtId="0" fontId="0" fillId="0" borderId="0" xfId="0" applyBorder="1" applyAlignment="1" applyProtection="1"/>
    <xf numFmtId="0" fontId="13" fillId="2" borderId="4" xfId="0" applyFont="1" applyFill="1" applyBorder="1" applyAlignment="1" applyProtection="1">
      <alignment horizontal="center"/>
      <protection locked="0"/>
    </xf>
    <xf numFmtId="0" fontId="15" fillId="2" borderId="0" xfId="0" applyFont="1" applyFill="1" applyBorder="1" applyAlignment="1" applyProtection="1">
      <alignment horizontal="center"/>
      <protection locked="0"/>
    </xf>
    <xf numFmtId="0" fontId="16" fillId="2" borderId="0" xfId="0" applyFont="1" applyFill="1" applyBorder="1" applyProtection="1">
      <protection locked="0"/>
    </xf>
    <xf numFmtId="0" fontId="13" fillId="2" borderId="0" xfId="0" applyFont="1" applyFill="1" applyBorder="1" applyAlignment="1" applyProtection="1">
      <alignment horizontal="right" vertical="center"/>
    </xf>
    <xf numFmtId="0" fontId="0" fillId="2" borderId="0" xfId="0" applyFill="1" applyBorder="1" applyAlignment="1" applyProtection="1"/>
    <xf numFmtId="0" fontId="17" fillId="2" borderId="0" xfId="0" applyFont="1" applyFill="1" applyBorder="1" applyAlignment="1" applyProtection="1">
      <alignment horizontal="center" vertical="center"/>
    </xf>
    <xf numFmtId="0" fontId="18" fillId="2" borderId="0" xfId="0" applyFont="1" applyFill="1" applyBorder="1" applyProtection="1"/>
    <xf numFmtId="0" fontId="17" fillId="2" borderId="5" xfId="0" applyFont="1" applyFill="1" applyBorder="1" applyAlignment="1" applyProtection="1">
      <alignment horizontal="left" vertical="center"/>
    </xf>
    <xf numFmtId="0" fontId="4" fillId="2" borderId="4" xfId="0" applyFont="1" applyFill="1" applyBorder="1" applyAlignment="1" applyProtection="1">
      <alignment horizontal="center" vertical="center"/>
    </xf>
    <xf numFmtId="0" fontId="4" fillId="2" borderId="0" xfId="0" applyFont="1" applyFill="1" applyBorder="1" applyAlignment="1" applyProtection="1">
      <alignment horizontal="center" vertical="center"/>
      <protection locked="0"/>
    </xf>
    <xf numFmtId="0" fontId="5" fillId="2" borderId="0" xfId="0" applyFont="1" applyFill="1" applyBorder="1" applyAlignment="1" applyProtection="1">
      <alignment horizontal="center" vertical="center"/>
      <protection locked="0"/>
    </xf>
    <xf numFmtId="0" fontId="7" fillId="2" borderId="0" xfId="0" applyFont="1" applyFill="1" applyBorder="1" applyAlignment="1" applyProtection="1">
      <alignment horizontal="center"/>
    </xf>
    <xf numFmtId="0" fontId="8" fillId="0" borderId="0" xfId="0" applyFont="1" applyFill="1" applyBorder="1" applyAlignment="1" applyProtection="1">
      <alignment horizontal="center"/>
    </xf>
    <xf numFmtId="0" fontId="7" fillId="0" borderId="0" xfId="0" applyFont="1" applyFill="1" applyBorder="1" applyAlignment="1" applyProtection="1">
      <alignment horizontal="center"/>
    </xf>
    <xf numFmtId="0" fontId="9" fillId="2" borderId="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5" fillId="6" borderId="13" xfId="0" applyFont="1" applyFill="1" applyBorder="1" applyAlignment="1" applyProtection="1">
      <alignment horizontal="center" vertical="center"/>
      <protection locked="0"/>
    </xf>
    <xf numFmtId="0" fontId="0" fillId="0" borderId="0" xfId="0" applyBorder="1" applyProtection="1"/>
    <xf numFmtId="0" fontId="7" fillId="0" borderId="0" xfId="0" applyFont="1" applyBorder="1" applyAlignment="1" applyProtection="1">
      <alignment horizontal="center"/>
    </xf>
    <xf numFmtId="0" fontId="20" fillId="2" borderId="0" xfId="0" applyFont="1" applyFill="1"/>
    <xf numFmtId="0" fontId="5" fillId="4" borderId="12" xfId="0" applyFont="1" applyFill="1" applyBorder="1" applyAlignment="1" applyProtection="1">
      <alignment horizontal="center" vertical="center"/>
    </xf>
    <xf numFmtId="0" fontId="23" fillId="3" borderId="13" xfId="0" applyNumberFormat="1" applyFont="1" applyFill="1" applyBorder="1" applyAlignment="1" applyProtection="1">
      <alignment horizontal="center" vertical="center"/>
      <protection locked="0"/>
    </xf>
    <xf numFmtId="0" fontId="22" fillId="3" borderId="13" xfId="0" applyFont="1" applyFill="1" applyBorder="1" applyAlignment="1" applyProtection="1">
      <alignment horizontal="center" vertical="center"/>
    </xf>
    <xf numFmtId="0" fontId="22" fillId="6" borderId="13" xfId="0" applyFont="1" applyFill="1" applyBorder="1" applyAlignment="1" applyProtection="1">
      <alignment horizontal="center" vertical="center"/>
    </xf>
    <xf numFmtId="0" fontId="22" fillId="7" borderId="13" xfId="0" applyFont="1" applyFill="1" applyBorder="1" applyAlignment="1" applyProtection="1">
      <alignment horizontal="center" vertical="center"/>
    </xf>
    <xf numFmtId="0" fontId="23" fillId="0" borderId="16" xfId="0" applyFont="1" applyFill="1" applyBorder="1" applyAlignment="1" applyProtection="1">
      <alignment horizontal="center" vertical="center"/>
      <protection hidden="1"/>
    </xf>
    <xf numFmtId="0" fontId="20" fillId="0" borderId="0" xfId="0" applyFont="1"/>
    <xf numFmtId="0" fontId="20" fillId="2" borderId="0" xfId="0" applyFont="1" applyFill="1" applyAlignment="1">
      <alignment vertical="center"/>
    </xf>
    <xf numFmtId="0" fontId="5" fillId="0" borderId="0" xfId="0" applyFont="1" applyFill="1" applyBorder="1" applyAlignment="1" applyProtection="1">
      <alignment horizontal="center" vertical="center"/>
      <protection locked="0"/>
    </xf>
    <xf numFmtId="0" fontId="20" fillId="2" borderId="0" xfId="0" applyFont="1" applyFill="1" applyAlignment="1">
      <alignment horizontal="center" vertical="center"/>
    </xf>
    <xf numFmtId="0" fontId="23" fillId="0" borderId="9" xfId="0" applyNumberFormat="1" applyFont="1" applyFill="1" applyBorder="1" applyAlignment="1" applyProtection="1">
      <alignment horizontal="center" vertical="center"/>
    </xf>
    <xf numFmtId="0" fontId="22" fillId="3" borderId="14" xfId="0" applyFont="1" applyFill="1" applyBorder="1" applyAlignment="1" applyProtection="1">
      <alignment horizontal="center" vertical="center"/>
    </xf>
    <xf numFmtId="0" fontId="22" fillId="6" borderId="15" xfId="0" applyFont="1" applyFill="1" applyBorder="1" applyAlignment="1" applyProtection="1">
      <alignment horizontal="center" vertical="center"/>
    </xf>
    <xf numFmtId="0" fontId="22" fillId="7" borderId="17" xfId="0" applyFont="1" applyFill="1" applyBorder="1" applyAlignment="1" applyProtection="1">
      <alignment horizontal="center" vertical="center"/>
    </xf>
    <xf numFmtId="0" fontId="20" fillId="0" borderId="0" xfId="0" applyFont="1" applyAlignment="1">
      <alignment horizontal="center" vertical="center"/>
    </xf>
    <xf numFmtId="0" fontId="21" fillId="3" borderId="14" xfId="0" applyFont="1" applyFill="1" applyBorder="1" applyAlignment="1" applyProtection="1">
      <alignment horizontal="center" vertical="center"/>
      <protection hidden="1"/>
    </xf>
    <xf numFmtId="0" fontId="21" fillId="6" borderId="15" xfId="0" applyFont="1" applyFill="1" applyBorder="1" applyAlignment="1" applyProtection="1">
      <alignment horizontal="center" vertical="center"/>
      <protection hidden="1"/>
    </xf>
    <xf numFmtId="0" fontId="21" fillId="7" borderId="17" xfId="0" applyFont="1" applyFill="1" applyBorder="1" applyAlignment="1" applyProtection="1">
      <alignment horizontal="center" vertical="center"/>
      <protection hidden="1"/>
    </xf>
    <xf numFmtId="0" fontId="23" fillId="6" borderId="9" xfId="0" applyNumberFormat="1" applyFont="1" applyFill="1" applyBorder="1" applyAlignment="1" applyProtection="1">
      <alignment horizontal="center" vertical="center"/>
      <protection hidden="1"/>
    </xf>
    <xf numFmtId="0" fontId="5" fillId="8" borderId="9" xfId="1" applyNumberFormat="1" applyFont="1" applyFill="1" applyBorder="1" applyAlignment="1" applyProtection="1">
      <alignment horizontal="center" vertical="center"/>
      <protection hidden="1"/>
    </xf>
    <xf numFmtId="0" fontId="23" fillId="7" borderId="9" xfId="0" applyNumberFormat="1" applyFont="1" applyFill="1" applyBorder="1" applyAlignment="1" applyProtection="1">
      <alignment horizontal="center" vertical="center"/>
      <protection hidden="1"/>
    </xf>
    <xf numFmtId="165" fontId="0" fillId="2" borderId="0" xfId="0" applyNumberFormat="1" applyFill="1" applyAlignment="1" applyProtection="1">
      <alignment wrapText="1"/>
    </xf>
    <xf numFmtId="165" fontId="9" fillId="2" borderId="0" xfId="0" applyNumberFormat="1" applyFont="1" applyFill="1" applyBorder="1" applyAlignment="1" applyProtection="1">
      <alignment horizontal="center" vertical="center" wrapText="1"/>
    </xf>
    <xf numFmtId="165" fontId="0" fillId="2" borderId="0" xfId="0" applyNumberFormat="1" applyFill="1" applyBorder="1" applyAlignment="1" applyProtection="1">
      <alignment wrapText="1"/>
    </xf>
    <xf numFmtId="165" fontId="7" fillId="2" borderId="0" xfId="0" applyNumberFormat="1" applyFont="1" applyFill="1" applyBorder="1" applyAlignment="1" applyProtection="1">
      <alignment horizontal="center" wrapText="1"/>
    </xf>
    <xf numFmtId="165" fontId="7" fillId="2" borderId="0" xfId="0" applyNumberFormat="1" applyFont="1" applyFill="1" applyBorder="1" applyAlignment="1" applyProtection="1">
      <alignment horizontal="center" vertical="center" wrapText="1"/>
    </xf>
    <xf numFmtId="0" fontId="22" fillId="0" borderId="0" xfId="0" applyFont="1" applyAlignment="1">
      <alignment horizontal="center" vertical="center"/>
    </xf>
    <xf numFmtId="0" fontId="26" fillId="0" borderId="0" xfId="0" applyNumberFormat="1" applyFont="1" applyFill="1" applyBorder="1" applyAlignment="1" applyProtection="1">
      <alignment horizontal="center" vertical="center"/>
    </xf>
    <xf numFmtId="0" fontId="26" fillId="0" borderId="9" xfId="0" applyNumberFormat="1" applyFont="1" applyFill="1" applyBorder="1" applyAlignment="1" applyProtection="1">
      <alignment horizontal="center" vertical="center"/>
    </xf>
    <xf numFmtId="49" fontId="0" fillId="0" borderId="0" xfId="0" applyNumberFormat="1" applyAlignment="1">
      <alignment horizontal="left" vertical="center"/>
    </xf>
    <xf numFmtId="49" fontId="0" fillId="0" borderId="0" xfId="0" applyNumberFormat="1" applyAlignment="1">
      <alignment horizontal="center" vertical="center"/>
    </xf>
    <xf numFmtId="49" fontId="0" fillId="0" borderId="13" xfId="0" applyNumberFormat="1" applyBorder="1" applyAlignment="1">
      <alignment horizontal="center" vertical="center"/>
    </xf>
    <xf numFmtId="0" fontId="0" fillId="0" borderId="0" xfId="0" applyAlignment="1">
      <alignment horizontal="center"/>
    </xf>
    <xf numFmtId="49" fontId="0" fillId="0" borderId="0" xfId="0" applyNumberFormat="1" applyAlignment="1">
      <alignment horizontal="right" vertical="center"/>
    </xf>
    <xf numFmtId="0" fontId="19" fillId="0" borderId="6" xfId="0" applyNumberFormat="1" applyFont="1" applyFill="1" applyBorder="1" applyAlignment="1" applyProtection="1">
      <alignment horizontal="center" vertical="center"/>
    </xf>
    <xf numFmtId="0" fontId="26" fillId="0" borderId="22" xfId="0" applyNumberFormat="1" applyFont="1" applyFill="1" applyBorder="1" applyAlignment="1" applyProtection="1">
      <alignment horizontal="center" vertical="center"/>
    </xf>
    <xf numFmtId="0" fontId="26" fillId="0" borderId="30" xfId="0" applyNumberFormat="1" applyFont="1" applyFill="1" applyBorder="1" applyAlignment="1" applyProtection="1">
      <alignment horizontal="center" vertical="center"/>
    </xf>
    <xf numFmtId="0" fontId="28" fillId="0" borderId="22" xfId="0" applyFont="1" applyFill="1" applyBorder="1" applyAlignment="1">
      <alignment horizontal="center"/>
    </xf>
    <xf numFmtId="0" fontId="26" fillId="0" borderId="31" xfId="0" applyNumberFormat="1" applyFont="1" applyFill="1" applyBorder="1" applyAlignment="1" applyProtection="1">
      <alignment horizontal="center" vertical="center"/>
    </xf>
    <xf numFmtId="0" fontId="26" fillId="0" borderId="13" xfId="0" applyNumberFormat="1" applyFont="1" applyFill="1" applyBorder="1" applyAlignment="1" applyProtection="1">
      <alignment horizontal="center" vertical="center"/>
    </xf>
    <xf numFmtId="0" fontId="28" fillId="0" borderId="23" xfId="0" applyFont="1" applyFill="1" applyBorder="1" applyAlignment="1">
      <alignment horizontal="center"/>
    </xf>
    <xf numFmtId="0" fontId="26" fillId="0" borderId="13" xfId="0" applyFont="1" applyFill="1" applyBorder="1" applyAlignment="1">
      <alignment horizontal="center" vertical="center"/>
    </xf>
    <xf numFmtId="0" fontId="26" fillId="0" borderId="18" xfId="0" applyNumberFormat="1" applyFont="1" applyFill="1" applyBorder="1" applyAlignment="1" applyProtection="1">
      <alignment horizontal="center" vertical="center"/>
    </xf>
    <xf numFmtId="0" fontId="26" fillId="0" borderId="34" xfId="0" applyNumberFormat="1" applyFont="1" applyFill="1" applyBorder="1" applyAlignment="1" applyProtection="1">
      <alignment horizontal="center" vertical="center"/>
    </xf>
    <xf numFmtId="0" fontId="28" fillId="0" borderId="25" xfId="0" applyFont="1" applyFill="1" applyBorder="1" applyAlignment="1">
      <alignment horizontal="center"/>
    </xf>
    <xf numFmtId="0" fontId="28" fillId="0" borderId="24" xfId="0" applyFont="1" applyFill="1" applyBorder="1" applyAlignment="1">
      <alignment horizontal="center"/>
    </xf>
    <xf numFmtId="0" fontId="26" fillId="0" borderId="23" xfId="0" applyNumberFormat="1" applyFont="1" applyFill="1" applyBorder="1" applyAlignment="1" applyProtection="1">
      <alignment horizontal="center" vertical="center"/>
    </xf>
    <xf numFmtId="0" fontId="29" fillId="2" borderId="1" xfId="0" applyFont="1" applyFill="1" applyBorder="1" applyAlignment="1" applyProtection="1">
      <alignment horizontal="left"/>
      <protection locked="0"/>
    </xf>
    <xf numFmtId="164" fontId="10" fillId="2" borderId="2" xfId="0" applyNumberFormat="1" applyFont="1" applyFill="1" applyBorder="1" applyAlignment="1" applyProtection="1">
      <alignment horizontal="left" vertical="center"/>
    </xf>
    <xf numFmtId="0" fontId="10" fillId="2" borderId="2" xfId="0" applyFont="1" applyFill="1" applyBorder="1" applyAlignment="1" applyProtection="1">
      <alignment horizontal="right" vertical="center"/>
    </xf>
    <xf numFmtId="18" fontId="10" fillId="2" borderId="2" xfId="0" applyNumberFormat="1" applyFont="1" applyFill="1" applyBorder="1" applyAlignment="1" applyProtection="1">
      <alignment horizontal="left" vertical="center"/>
    </xf>
    <xf numFmtId="0" fontId="10" fillId="2" borderId="2" xfId="0" applyFont="1" applyFill="1" applyBorder="1" applyProtection="1"/>
    <xf numFmtId="166" fontId="10" fillId="2" borderId="2" xfId="0" applyNumberFormat="1" applyFont="1" applyFill="1" applyBorder="1" applyAlignment="1" applyProtection="1">
      <alignment horizontal="left" vertical="center"/>
    </xf>
    <xf numFmtId="0" fontId="5" fillId="2" borderId="2" xfId="0" applyFont="1" applyFill="1" applyBorder="1" applyAlignment="1" applyProtection="1">
      <alignment horizontal="left"/>
    </xf>
    <xf numFmtId="0" fontId="30" fillId="2" borderId="2" xfId="0" applyFont="1" applyFill="1" applyBorder="1" applyAlignment="1" applyProtection="1">
      <alignment horizontal="center" vertical="center"/>
    </xf>
    <xf numFmtId="0" fontId="10" fillId="2" borderId="3" xfId="0" applyFont="1" applyFill="1" applyBorder="1" applyProtection="1"/>
    <xf numFmtId="0" fontId="0" fillId="2" borderId="35" xfId="0" applyFill="1" applyBorder="1" applyProtection="1"/>
    <xf numFmtId="0" fontId="0" fillId="2" borderId="36" xfId="0" applyFill="1" applyBorder="1" applyProtection="1"/>
    <xf numFmtId="0" fontId="16" fillId="4" borderId="12" xfId="0" applyFont="1" applyFill="1" applyBorder="1" applyAlignment="1" applyProtection="1">
      <alignment horizontal="center" vertical="center"/>
    </xf>
    <xf numFmtId="0" fontId="16" fillId="6" borderId="13" xfId="0" applyFont="1" applyFill="1" applyBorder="1" applyAlignment="1" applyProtection="1">
      <alignment horizontal="center" vertical="center"/>
      <protection locked="0"/>
    </xf>
    <xf numFmtId="0" fontId="33" fillId="2" borderId="0" xfId="0" applyFont="1" applyFill="1" applyBorder="1" applyAlignment="1" applyProtection="1">
      <alignment horizontal="center"/>
    </xf>
    <xf numFmtId="0" fontId="34" fillId="0" borderId="9" xfId="0" applyFont="1" applyBorder="1" applyAlignment="1" applyProtection="1">
      <alignment horizontal="center"/>
    </xf>
    <xf numFmtId="0" fontId="34" fillId="0" borderId="0" xfId="0" applyFont="1" applyBorder="1" applyAlignment="1" applyProtection="1">
      <alignment horizontal="center"/>
    </xf>
    <xf numFmtId="0" fontId="35" fillId="0" borderId="0" xfId="0" applyFont="1" applyBorder="1" applyProtection="1"/>
    <xf numFmtId="0" fontId="33" fillId="0" borderId="0" xfId="0" applyFont="1" applyBorder="1" applyAlignment="1" applyProtection="1">
      <alignment horizontal="center"/>
    </xf>
    <xf numFmtId="0" fontId="33" fillId="3" borderId="14" xfId="0" applyFont="1" applyFill="1" applyBorder="1" applyAlignment="1" applyProtection="1">
      <alignment horizontal="center" vertical="center"/>
    </xf>
    <xf numFmtId="0" fontId="33" fillId="6" borderId="15" xfId="0" applyFont="1" applyFill="1" applyBorder="1" applyAlignment="1" applyProtection="1">
      <alignment horizontal="center" vertical="center"/>
    </xf>
    <xf numFmtId="0" fontId="33" fillId="7" borderId="15" xfId="0" applyFont="1" applyFill="1" applyBorder="1" applyAlignment="1" applyProtection="1">
      <alignment horizontal="center" vertical="center"/>
    </xf>
    <xf numFmtId="0" fontId="34" fillId="8" borderId="9" xfId="0" applyFont="1" applyFill="1" applyBorder="1" applyAlignment="1" applyProtection="1">
      <alignment horizontal="center" vertical="center" wrapText="1"/>
    </xf>
    <xf numFmtId="0" fontId="36" fillId="6" borderId="13" xfId="0" applyFont="1" applyFill="1" applyBorder="1" applyAlignment="1" applyProtection="1">
      <alignment horizontal="center" vertical="center"/>
      <protection locked="0"/>
    </xf>
    <xf numFmtId="0" fontId="37" fillId="0" borderId="0" xfId="0" applyFont="1" applyFill="1" applyBorder="1" applyAlignment="1" applyProtection="1">
      <alignment horizontal="center"/>
    </xf>
    <xf numFmtId="0" fontId="38" fillId="0" borderId="0" xfId="0" applyFont="1" applyFill="1" applyBorder="1" applyAlignment="1" applyProtection="1">
      <alignment horizontal="center"/>
    </xf>
    <xf numFmtId="0" fontId="39" fillId="2" borderId="37" xfId="0" applyNumberFormat="1" applyFont="1" applyFill="1" applyBorder="1" applyAlignment="1" applyProtection="1">
      <alignment horizontal="center" vertical="center"/>
    </xf>
    <xf numFmtId="0" fontId="7" fillId="2" borderId="0" xfId="0" applyFont="1" applyFill="1" applyBorder="1" applyProtection="1"/>
    <xf numFmtId="0" fontId="8" fillId="0" borderId="0" xfId="0" applyFont="1" applyFill="1" applyBorder="1" applyProtection="1"/>
    <xf numFmtId="0" fontId="7" fillId="0" borderId="0" xfId="0" applyFont="1" applyFill="1" applyBorder="1" applyProtection="1"/>
    <xf numFmtId="0" fontId="40" fillId="2" borderId="38" xfId="0" applyFont="1" applyFill="1" applyBorder="1" applyAlignment="1" applyProtection="1">
      <alignment horizontal="center" vertical="center"/>
    </xf>
    <xf numFmtId="0" fontId="39" fillId="0" borderId="39" xfId="0" applyFont="1" applyFill="1" applyBorder="1" applyAlignment="1" applyProtection="1">
      <alignment horizontal="center" vertical="center"/>
    </xf>
    <xf numFmtId="0" fontId="9" fillId="2" borderId="42" xfId="0" applyNumberFormat="1" applyFont="1" applyFill="1" applyBorder="1" applyAlignment="1" applyProtection="1">
      <alignment horizontal="center" vertical="center"/>
      <protection hidden="1"/>
    </xf>
    <xf numFmtId="0" fontId="7" fillId="2" borderId="15" xfId="0" applyFont="1" applyFill="1" applyBorder="1" applyAlignment="1" applyProtection="1">
      <alignment horizontal="center" vertical="center"/>
      <protection hidden="1"/>
    </xf>
    <xf numFmtId="0" fontId="9" fillId="0" borderId="43" xfId="0" applyFont="1" applyFill="1" applyBorder="1" applyAlignment="1" applyProtection="1">
      <alignment horizontal="center" vertical="center"/>
      <protection hidden="1"/>
    </xf>
    <xf numFmtId="0" fontId="4" fillId="2" borderId="4" xfId="0" applyFont="1" applyFill="1" applyBorder="1" applyProtection="1"/>
    <xf numFmtId="0" fontId="4" fillId="2" borderId="0" xfId="0" applyFont="1" applyFill="1" applyBorder="1" applyProtection="1"/>
    <xf numFmtId="0" fontId="41" fillId="2" borderId="0" xfId="0" applyFont="1" applyFill="1" applyBorder="1" applyProtection="1"/>
    <xf numFmtId="0" fontId="42" fillId="0" borderId="0" xfId="0" applyFont="1" applyBorder="1" applyAlignment="1" applyProtection="1">
      <alignment horizontal="center" vertical="center"/>
    </xf>
    <xf numFmtId="0" fontId="9" fillId="2" borderId="0" xfId="0" applyNumberFormat="1" applyFont="1" applyFill="1" applyBorder="1" applyAlignment="1" applyProtection="1">
      <alignment horizontal="center" vertical="center"/>
      <protection hidden="1"/>
    </xf>
    <xf numFmtId="0" fontId="0" fillId="2" borderId="0" xfId="0" applyFill="1" applyBorder="1" applyAlignment="1" applyProtection="1">
      <alignment horizontal="center" vertical="center"/>
      <protection hidden="1"/>
    </xf>
    <xf numFmtId="0" fontId="9" fillId="2" borderId="5" xfId="0" applyFont="1" applyFill="1" applyBorder="1" applyAlignment="1" applyProtection="1">
      <alignment horizontal="center" vertical="center"/>
      <protection hidden="1"/>
    </xf>
    <xf numFmtId="0" fontId="0" fillId="2" borderId="4" xfId="0" applyFill="1" applyBorder="1" applyProtection="1"/>
    <xf numFmtId="0" fontId="41" fillId="0" borderId="0" xfId="0" applyFont="1" applyBorder="1" applyAlignment="1" applyProtection="1">
      <alignment horizontal="right" vertical="center"/>
    </xf>
    <xf numFmtId="0" fontId="9" fillId="0" borderId="0" xfId="0" applyFont="1" applyBorder="1" applyAlignment="1" applyProtection="1">
      <alignment horizontal="center" vertical="center"/>
    </xf>
    <xf numFmtId="0" fontId="12" fillId="0" borderId="0" xfId="0" applyFont="1" applyBorder="1" applyProtection="1">
      <protection hidden="1"/>
    </xf>
    <xf numFmtId="0" fontId="12" fillId="0" borderId="5" xfId="0" applyFont="1" applyBorder="1" applyProtection="1">
      <protection hidden="1"/>
    </xf>
    <xf numFmtId="0" fontId="0" fillId="2" borderId="19" xfId="0" applyFill="1" applyBorder="1" applyProtection="1"/>
    <xf numFmtId="0" fontId="0" fillId="2" borderId="20" xfId="0" applyFill="1" applyBorder="1" applyProtection="1"/>
    <xf numFmtId="0" fontId="42" fillId="2" borderId="20" xfId="0" applyFont="1" applyFill="1" applyBorder="1" applyAlignment="1" applyProtection="1">
      <alignment horizontal="center" vertical="center"/>
    </xf>
    <xf numFmtId="0" fontId="42" fillId="2" borderId="20" xfId="0" applyFont="1" applyFill="1" applyBorder="1" applyProtection="1"/>
    <xf numFmtId="0" fontId="42" fillId="2" borderId="21" xfId="0" applyFont="1" applyFill="1" applyBorder="1" applyProtection="1"/>
    <xf numFmtId="0" fontId="43" fillId="0" borderId="8" xfId="0" applyNumberFormat="1" applyFont="1" applyFill="1" applyBorder="1" applyAlignment="1" applyProtection="1">
      <alignment horizontal="center" vertical="center"/>
    </xf>
    <xf numFmtId="0" fontId="16" fillId="0" borderId="6" xfId="0" applyNumberFormat="1" applyFont="1" applyFill="1" applyBorder="1" applyAlignment="1" applyProtection="1">
      <alignment horizontal="center" vertical="center"/>
    </xf>
    <xf numFmtId="0" fontId="16" fillId="0" borderId="26" xfId="0" applyNumberFormat="1" applyFont="1" applyFill="1" applyBorder="1" applyAlignment="1" applyProtection="1">
      <alignment horizontal="center" vertical="center"/>
    </xf>
    <xf numFmtId="0" fontId="16" fillId="0" borderId="27" xfId="0" applyNumberFormat="1" applyFont="1" applyFill="1" applyBorder="1" applyAlignment="1" applyProtection="1">
      <alignment horizontal="center" vertical="center"/>
    </xf>
    <xf numFmtId="0" fontId="16" fillId="0" borderId="28" xfId="0" applyNumberFormat="1" applyFont="1" applyFill="1" applyBorder="1" applyAlignment="1" applyProtection="1">
      <alignment horizontal="center" vertical="center"/>
    </xf>
    <xf numFmtId="0" fontId="16" fillId="0" borderId="29" xfId="0" applyNumberFormat="1" applyFont="1" applyFill="1" applyBorder="1" applyAlignment="1" applyProtection="1">
      <alignment horizontal="center" vertical="center"/>
    </xf>
    <xf numFmtId="0" fontId="39" fillId="3" borderId="9" xfId="0" applyNumberFormat="1" applyFont="1" applyFill="1" applyBorder="1" applyAlignment="1" applyProtection="1">
      <alignment horizontal="center" vertical="center"/>
      <protection locked="0"/>
    </xf>
    <xf numFmtId="0" fontId="16" fillId="2" borderId="44" xfId="0" applyFont="1" applyFill="1" applyBorder="1" applyAlignment="1" applyProtection="1">
      <alignment vertical="center" wrapText="1"/>
      <protection locked="0"/>
    </xf>
    <xf numFmtId="0" fontId="5" fillId="2" borderId="35" xfId="0" applyFont="1" applyFill="1" applyBorder="1" applyAlignment="1" applyProtection="1">
      <alignment horizontal="center" vertical="center"/>
      <protection locked="0"/>
    </xf>
    <xf numFmtId="0" fontId="16" fillId="5" borderId="31" xfId="0" applyFont="1" applyFill="1" applyBorder="1" applyAlignment="1" applyProtection="1">
      <alignment horizontal="center" vertical="center"/>
      <protection locked="0"/>
    </xf>
    <xf numFmtId="0" fontId="15" fillId="2" borderId="35" xfId="0" applyFont="1" applyFill="1" applyBorder="1" applyAlignment="1" applyProtection="1">
      <alignment vertical="center"/>
    </xf>
    <xf numFmtId="0" fontId="16" fillId="9" borderId="13" xfId="0" applyFont="1" applyFill="1" applyBorder="1" applyAlignment="1" applyProtection="1">
      <alignment horizontal="center" vertical="center" wrapText="1"/>
      <protection locked="0"/>
    </xf>
    <xf numFmtId="0" fontId="32" fillId="0" borderId="16" xfId="0" applyFont="1" applyBorder="1" applyAlignment="1" applyProtection="1">
      <alignment horizontal="center" vertical="center" wrapText="1"/>
      <protection locked="0"/>
    </xf>
    <xf numFmtId="0" fontId="44" fillId="6" borderId="9"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protection locked="0"/>
    </xf>
    <xf numFmtId="0" fontId="36" fillId="9" borderId="13" xfId="0" applyFont="1" applyFill="1" applyBorder="1" applyAlignment="1" applyProtection="1">
      <alignment horizontal="center" vertical="center"/>
      <protection locked="0"/>
    </xf>
    <xf numFmtId="0" fontId="24" fillId="0" borderId="16" xfId="0" applyFont="1" applyBorder="1" applyAlignment="1" applyProtection="1">
      <alignment horizontal="center" vertical="center"/>
      <protection locked="0"/>
    </xf>
    <xf numFmtId="0" fontId="37" fillId="0" borderId="13" xfId="0" applyFont="1" applyBorder="1" applyAlignment="1" applyProtection="1">
      <alignment horizontal="center"/>
    </xf>
    <xf numFmtId="0" fontId="37" fillId="0" borderId="0" xfId="0" applyFont="1" applyBorder="1" applyAlignment="1" applyProtection="1">
      <alignment horizontal="center"/>
    </xf>
    <xf numFmtId="0" fontId="38" fillId="0" borderId="0" xfId="0" applyFont="1" applyBorder="1" applyAlignment="1" applyProtection="1">
      <alignment horizontal="center"/>
    </xf>
    <xf numFmtId="0" fontId="5" fillId="0" borderId="4" xfId="0" applyFont="1" applyFill="1" applyBorder="1" applyAlignment="1" applyProtection="1">
      <alignment horizontal="center" vertical="center"/>
    </xf>
    <xf numFmtId="0" fontId="24" fillId="0" borderId="5" xfId="0" applyFont="1" applyFill="1" applyBorder="1" applyAlignment="1" applyProtection="1">
      <alignment horizontal="center" vertical="center"/>
      <protection locked="0"/>
    </xf>
    <xf numFmtId="0" fontId="23" fillId="2" borderId="37" xfId="0" applyNumberFormat="1" applyFont="1" applyFill="1" applyBorder="1" applyAlignment="1" applyProtection="1">
      <alignment horizontal="center" vertical="center"/>
    </xf>
    <xf numFmtId="0" fontId="5" fillId="9" borderId="13" xfId="0" applyFont="1" applyFill="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37" fillId="0" borderId="9" xfId="0" applyFont="1" applyBorder="1" applyAlignment="1" applyProtection="1">
      <alignment horizontal="center"/>
    </xf>
    <xf numFmtId="0" fontId="23" fillId="2" borderId="40" xfId="0" applyNumberFormat="1" applyFont="1" applyFill="1" applyBorder="1" applyAlignment="1" applyProtection="1">
      <alignment horizontal="center" vertical="center"/>
    </xf>
    <xf numFmtId="0" fontId="45" fillId="0" borderId="5" xfId="0" applyFont="1" applyFill="1" applyBorder="1" applyAlignment="1" applyProtection="1">
      <alignment horizontal="center" vertical="center"/>
      <protection locked="0"/>
    </xf>
    <xf numFmtId="0" fontId="7" fillId="0" borderId="0" xfId="0" applyFont="1" applyBorder="1" applyProtection="1"/>
    <xf numFmtId="0" fontId="39" fillId="0" borderId="9" xfId="0" applyNumberFormat="1" applyFont="1" applyFill="1" applyBorder="1" applyAlignment="1" applyProtection="1">
      <alignment horizontal="center" vertical="center"/>
      <protection hidden="1"/>
    </xf>
    <xf numFmtId="0" fontId="40" fillId="3" borderId="14" xfId="0" applyFont="1" applyFill="1" applyBorder="1" applyAlignment="1" applyProtection="1">
      <alignment horizontal="center" vertical="center"/>
      <protection hidden="1"/>
    </xf>
    <xf numFmtId="0" fontId="40" fillId="6" borderId="15" xfId="0" applyFont="1" applyFill="1" applyBorder="1" applyAlignment="1" applyProtection="1">
      <alignment horizontal="center" vertical="center"/>
      <protection hidden="1"/>
    </xf>
    <xf numFmtId="0" fontId="40" fillId="7" borderId="17" xfId="0" applyFont="1" applyFill="1" applyBorder="1" applyAlignment="1" applyProtection="1">
      <alignment horizontal="center" vertical="center"/>
      <protection hidden="1"/>
    </xf>
    <xf numFmtId="0" fontId="5" fillId="0" borderId="5" xfId="0" applyFont="1" applyFill="1" applyBorder="1" applyAlignment="1" applyProtection="1">
      <alignment horizontal="center" vertical="center"/>
      <protection locked="0"/>
    </xf>
    <xf numFmtId="0" fontId="9" fillId="0" borderId="9" xfId="0" applyFont="1" applyBorder="1" applyAlignment="1" applyProtection="1">
      <alignment horizontal="center" vertical="center"/>
    </xf>
    <xf numFmtId="0" fontId="22" fillId="2" borderId="38" xfId="0" applyFont="1" applyFill="1" applyBorder="1" applyAlignment="1" applyProtection="1">
      <alignment horizontal="center" vertical="center"/>
    </xf>
    <xf numFmtId="0" fontId="22" fillId="2" borderId="11" xfId="0" applyFont="1" applyFill="1" applyBorder="1" applyAlignment="1" applyProtection="1">
      <alignment horizontal="center" vertical="center"/>
    </xf>
    <xf numFmtId="0" fontId="26" fillId="11" borderId="13" xfId="0" applyNumberFormat="1" applyFont="1" applyFill="1" applyBorder="1" applyAlignment="1" applyProtection="1">
      <alignment horizontal="center" vertical="center"/>
    </xf>
    <xf numFmtId="0" fontId="23" fillId="2" borderId="39" xfId="0" applyFont="1" applyFill="1" applyBorder="1" applyAlignment="1" applyProtection="1">
      <alignment horizontal="center" vertical="center"/>
    </xf>
    <xf numFmtId="0" fontId="23" fillId="0" borderId="41" xfId="0" applyFont="1" applyFill="1" applyBorder="1" applyAlignment="1" applyProtection="1">
      <alignment horizontal="center" vertical="center"/>
    </xf>
    <xf numFmtId="0" fontId="26" fillId="12" borderId="13" xfId="0" applyNumberFormat="1" applyFont="1" applyFill="1" applyBorder="1" applyAlignment="1" applyProtection="1">
      <alignment horizontal="center" vertical="center"/>
    </xf>
    <xf numFmtId="0" fontId="26" fillId="0" borderId="29" xfId="0" applyNumberFormat="1"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49" fontId="16" fillId="0" borderId="6" xfId="0" applyNumberFormat="1" applyFont="1" applyFill="1" applyBorder="1" applyAlignment="1" applyProtection="1">
      <alignment horizontal="center" vertical="center"/>
    </xf>
    <xf numFmtId="0" fontId="26" fillId="0" borderId="22" xfId="0" applyFont="1" applyBorder="1" applyAlignment="1">
      <alignment horizontal="center" vertical="center"/>
    </xf>
    <xf numFmtId="0" fontId="25" fillId="0" borderId="22" xfId="0" applyFont="1" applyFill="1" applyBorder="1" applyAlignment="1">
      <alignment horizontal="center"/>
    </xf>
    <xf numFmtId="0" fontId="26" fillId="13" borderId="22" xfId="0" applyNumberFormat="1" applyFont="1" applyFill="1" applyBorder="1" applyAlignment="1" applyProtection="1">
      <alignment horizontal="center" vertical="center"/>
    </xf>
    <xf numFmtId="0" fontId="26" fillId="0" borderId="46" xfId="0" applyNumberFormat="1" applyFont="1" applyFill="1" applyBorder="1" applyAlignment="1" applyProtection="1">
      <alignment horizontal="center" vertical="center"/>
    </xf>
    <xf numFmtId="0" fontId="25" fillId="0" borderId="22" xfId="0" applyFont="1" applyFill="1" applyBorder="1" applyAlignment="1">
      <alignment horizontal="center" vertical="center"/>
    </xf>
    <xf numFmtId="0" fontId="26" fillId="0" borderId="45" xfId="0" applyNumberFormat="1" applyFont="1" applyFill="1" applyBorder="1" applyAlignment="1" applyProtection="1">
      <alignment horizontal="center" vertical="center"/>
    </xf>
    <xf numFmtId="0" fontId="26" fillId="0" borderId="23" xfId="0" applyFont="1" applyBorder="1" applyAlignment="1">
      <alignment horizontal="center" vertical="center"/>
    </xf>
    <xf numFmtId="0" fontId="25" fillId="15" borderId="24" xfId="0" applyFont="1" applyFill="1" applyBorder="1" applyAlignment="1">
      <alignment horizontal="center"/>
    </xf>
    <xf numFmtId="0" fontId="26" fillId="13" borderId="23" xfId="0" applyNumberFormat="1" applyFont="1" applyFill="1" applyBorder="1" applyAlignment="1" applyProtection="1">
      <alignment horizontal="center" vertical="center"/>
    </xf>
    <xf numFmtId="0" fontId="26" fillId="0" borderId="12" xfId="0" applyNumberFormat="1" applyFont="1" applyFill="1" applyBorder="1" applyAlignment="1" applyProtection="1">
      <alignment horizontal="center" vertical="center"/>
    </xf>
    <xf numFmtId="0" fontId="26" fillId="0" borderId="16" xfId="0" applyNumberFormat="1" applyFont="1" applyFill="1" applyBorder="1" applyAlignment="1" applyProtection="1">
      <alignment horizontal="center" vertical="center"/>
    </xf>
    <xf numFmtId="0" fontId="25" fillId="15" borderId="24" xfId="0" applyFont="1" applyFill="1" applyBorder="1" applyAlignment="1">
      <alignment horizontal="center" vertical="center"/>
    </xf>
    <xf numFmtId="0" fontId="25" fillId="0" borderId="24" xfId="0" applyFont="1" applyFill="1" applyBorder="1" applyAlignment="1">
      <alignment horizontal="center"/>
    </xf>
    <xf numFmtId="0" fontId="25" fillId="0" borderId="24" xfId="0" applyFont="1" applyFill="1" applyBorder="1" applyAlignment="1">
      <alignment horizontal="center" vertical="center"/>
    </xf>
    <xf numFmtId="0" fontId="26" fillId="10" borderId="12" xfId="0" applyNumberFormat="1" applyFont="1" applyFill="1" applyBorder="1" applyAlignment="1" applyProtection="1">
      <alignment horizontal="center" vertical="center"/>
    </xf>
    <xf numFmtId="0" fontId="25" fillId="15" borderId="23" xfId="0" applyFont="1" applyFill="1" applyBorder="1" applyAlignment="1">
      <alignment horizontal="center"/>
    </xf>
    <xf numFmtId="0" fontId="25" fillId="15" borderId="23" xfId="0" applyFont="1" applyFill="1" applyBorder="1" applyAlignment="1">
      <alignment horizontal="center" vertical="center"/>
    </xf>
    <xf numFmtId="0" fontId="26" fillId="0" borderId="25" xfId="0" applyFont="1" applyBorder="1" applyAlignment="1">
      <alignment horizontal="center" vertical="center"/>
    </xf>
    <xf numFmtId="0" fontId="25" fillId="15" borderId="25" xfId="0" applyFont="1" applyFill="1" applyBorder="1" applyAlignment="1">
      <alignment horizontal="center"/>
    </xf>
    <xf numFmtId="0" fontId="25" fillId="15" borderId="25" xfId="0" applyFont="1" applyFill="1" applyBorder="1" applyAlignment="1">
      <alignment horizontal="center" vertical="center"/>
    </xf>
    <xf numFmtId="0" fontId="26" fillId="0" borderId="24" xfId="0" applyFont="1" applyBorder="1" applyAlignment="1">
      <alignment horizontal="center" vertical="center"/>
    </xf>
    <xf numFmtId="0" fontId="26" fillId="0" borderId="47" xfId="0" applyNumberFormat="1" applyFont="1" applyFill="1" applyBorder="1" applyAlignment="1" applyProtection="1">
      <alignment horizontal="center" vertical="center"/>
    </xf>
    <xf numFmtId="0" fontId="26" fillId="0" borderId="48" xfId="0" applyNumberFormat="1" applyFont="1" applyFill="1" applyBorder="1" applyAlignment="1" applyProtection="1">
      <alignment horizontal="center" vertical="center"/>
    </xf>
    <xf numFmtId="0" fontId="25" fillId="0" borderId="23" xfId="0" applyFont="1" applyFill="1" applyBorder="1" applyAlignment="1">
      <alignment horizontal="center"/>
    </xf>
    <xf numFmtId="0" fontId="25" fillId="0" borderId="23" xfId="0" applyFont="1" applyFill="1" applyBorder="1" applyAlignment="1">
      <alignment horizontal="center" vertical="center"/>
    </xf>
    <xf numFmtId="0" fontId="48" fillId="0" borderId="16" xfId="0" applyNumberFormat="1" applyFont="1" applyFill="1" applyBorder="1" applyAlignment="1" applyProtection="1">
      <alignment horizontal="center" vertical="center"/>
    </xf>
    <xf numFmtId="0" fontId="25" fillId="0" borderId="25" xfId="0" applyFont="1" applyFill="1" applyBorder="1" applyAlignment="1">
      <alignment horizontal="center"/>
    </xf>
    <xf numFmtId="0" fontId="26" fillId="13" borderId="49" xfId="0" applyNumberFormat="1" applyFont="1" applyFill="1" applyBorder="1" applyAlignment="1" applyProtection="1">
      <alignment horizontal="center" vertical="center"/>
    </xf>
    <xf numFmtId="0" fontId="26" fillId="0" borderId="50" xfId="0" applyNumberFormat="1" applyFont="1" applyFill="1" applyBorder="1" applyAlignment="1" applyProtection="1">
      <alignment horizontal="center" vertical="center"/>
    </xf>
    <xf numFmtId="0" fontId="26" fillId="0" borderId="51" xfId="0" applyNumberFormat="1" applyFont="1" applyFill="1" applyBorder="1" applyAlignment="1" applyProtection="1">
      <alignment horizontal="center" vertical="center"/>
    </xf>
    <xf numFmtId="0" fontId="25" fillId="0" borderId="0" xfId="0" applyFont="1" applyAlignment="1">
      <alignment horizontal="center" vertical="center"/>
    </xf>
    <xf numFmtId="0" fontId="26" fillId="14" borderId="9" xfId="0" applyNumberFormat="1" applyFont="1" applyFill="1" applyBorder="1" applyAlignment="1" applyProtection="1">
      <alignment horizontal="center" vertical="center"/>
    </xf>
    <xf numFmtId="0" fontId="26" fillId="16" borderId="7" xfId="0" applyNumberFormat="1" applyFont="1" applyFill="1" applyBorder="1" applyAlignment="1" applyProtection="1">
      <alignment horizontal="center" vertical="center"/>
    </xf>
    <xf numFmtId="0" fontId="26" fillId="16" borderId="29" xfId="0" applyNumberFormat="1" applyFont="1" applyFill="1" applyBorder="1" applyAlignment="1" applyProtection="1">
      <alignment horizontal="center" vertical="center"/>
    </xf>
    <xf numFmtId="0" fontId="49" fillId="0" borderId="0" xfId="0" applyFont="1" applyAlignment="1">
      <alignment horizontal="center" vertical="center"/>
    </xf>
    <xf numFmtId="0" fontId="26" fillId="17" borderId="9" xfId="0" applyNumberFormat="1" applyFont="1" applyFill="1" applyBorder="1" applyAlignment="1" applyProtection="1">
      <alignment horizontal="center" vertical="center"/>
    </xf>
    <xf numFmtId="0" fontId="26" fillId="0" borderId="9" xfId="0" applyNumberFormat="1" applyFont="1" applyFill="1" applyBorder="1" applyAlignment="1" applyProtection="1">
      <alignment horizontal="center"/>
    </xf>
    <xf numFmtId="0" fontId="26" fillId="0" borderId="29" xfId="0" applyNumberFormat="1" applyFont="1" applyFill="1" applyBorder="1" applyAlignment="1" applyProtection="1">
      <alignment horizontal="center"/>
    </xf>
    <xf numFmtId="0" fontId="25" fillId="0" borderId="8" xfId="0" applyNumberFormat="1" applyFont="1" applyFill="1" applyBorder="1" applyAlignment="1" applyProtection="1">
      <alignment horizontal="center" vertical="center"/>
    </xf>
    <xf numFmtId="0" fontId="47" fillId="9" borderId="9" xfId="0" applyNumberFormat="1" applyFont="1" applyFill="1" applyBorder="1" applyAlignment="1" applyProtection="1">
      <alignment horizontal="center" vertical="center"/>
    </xf>
    <xf numFmtId="0" fontId="0" fillId="0" borderId="9" xfId="0" applyBorder="1" applyAlignment="1">
      <alignment horizontal="center"/>
    </xf>
    <xf numFmtId="0" fontId="28" fillId="9" borderId="9" xfId="0" applyFont="1" applyFill="1" applyBorder="1" applyAlignment="1">
      <alignment horizontal="center"/>
    </xf>
    <xf numFmtId="0" fontId="28" fillId="9" borderId="8" xfId="0" applyFont="1" applyFill="1" applyBorder="1" applyAlignment="1">
      <alignment horizontal="center"/>
    </xf>
    <xf numFmtId="0" fontId="26" fillId="0" borderId="49" xfId="0" applyNumberFormat="1" applyFont="1" applyFill="1" applyBorder="1" applyAlignment="1" applyProtection="1">
      <alignment horizontal="center" vertical="center"/>
    </xf>
    <xf numFmtId="0" fontId="31" fillId="0" borderId="30" xfId="0" applyNumberFormat="1" applyFont="1" applyFill="1" applyBorder="1" applyAlignment="1" applyProtection="1">
      <alignment horizontal="center" vertical="center"/>
    </xf>
    <xf numFmtId="0" fontId="31" fillId="0" borderId="46" xfId="0" applyNumberFormat="1" applyFont="1" applyFill="1" applyBorder="1" applyAlignment="1" applyProtection="1">
      <alignment horizontal="center" vertical="center"/>
    </xf>
    <xf numFmtId="0" fontId="31" fillId="0" borderId="13" xfId="0" applyNumberFormat="1"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51" fillId="4" borderId="12" xfId="0" applyFont="1" applyFill="1" applyBorder="1" applyAlignment="1" applyProtection="1">
      <alignment horizontal="center" vertical="center"/>
    </xf>
    <xf numFmtId="0" fontId="51" fillId="9" borderId="13" xfId="0" applyFont="1" applyFill="1" applyBorder="1" applyAlignment="1" applyProtection="1">
      <alignment horizontal="center" vertical="center" wrapText="1"/>
      <protection locked="0"/>
    </xf>
    <xf numFmtId="0" fontId="51" fillId="6" borderId="13" xfId="0" applyFont="1" applyFill="1" applyBorder="1" applyAlignment="1" applyProtection="1">
      <alignment horizontal="center" vertical="center"/>
      <protection locked="0"/>
    </xf>
    <xf numFmtId="0" fontId="52" fillId="0" borderId="16" xfId="0" applyFont="1" applyBorder="1" applyAlignment="1" applyProtection="1">
      <alignment horizontal="center" vertical="center" wrapText="1"/>
      <protection locked="0"/>
    </xf>
    <xf numFmtId="0" fontId="23" fillId="0" borderId="13" xfId="0" applyFont="1" applyFill="1" applyBorder="1" applyAlignment="1" applyProtection="1">
      <alignment horizontal="center" vertical="center"/>
      <protection hidden="1"/>
    </xf>
    <xf numFmtId="0" fontId="23" fillId="2" borderId="37" xfId="0" applyFont="1" applyFill="1" applyBorder="1" applyAlignment="1" applyProtection="1">
      <alignment horizontal="center" vertical="center"/>
    </xf>
    <xf numFmtId="0" fontId="23" fillId="0" borderId="40" xfId="0" applyFont="1" applyFill="1" applyBorder="1" applyAlignment="1" applyProtection="1">
      <alignment horizontal="center" vertical="center"/>
    </xf>
    <xf numFmtId="0" fontId="22" fillId="18" borderId="0" xfId="0" applyFont="1" applyFill="1" applyAlignment="1">
      <alignment horizontal="center" vertical="center"/>
    </xf>
    <xf numFmtId="0" fontId="0" fillId="18" borderId="0" xfId="0" applyNumberFormat="1" applyFont="1" applyFill="1" applyBorder="1" applyAlignment="1" applyProtection="1">
      <alignment horizontal="center" vertical="center"/>
    </xf>
    <xf numFmtId="167" fontId="0" fillId="18" borderId="0" xfId="0" applyNumberFormat="1" applyFont="1" applyFill="1" applyBorder="1" applyAlignment="1" applyProtection="1">
      <alignment horizontal="center" vertical="center"/>
    </xf>
    <xf numFmtId="1" fontId="0" fillId="18" borderId="0" xfId="0" applyNumberFormat="1" applyFont="1" applyFill="1" applyBorder="1" applyAlignment="1" applyProtection="1">
      <alignment horizontal="center" vertical="center"/>
    </xf>
    <xf numFmtId="0" fontId="0" fillId="18" borderId="0" xfId="0" applyNumberFormat="1" applyFont="1" applyFill="1" applyBorder="1" applyAlignment="1" applyProtection="1">
      <alignment vertical="center"/>
    </xf>
    <xf numFmtId="0" fontId="49" fillId="18" borderId="0" xfId="0" applyFont="1" applyFill="1"/>
    <xf numFmtId="0" fontId="0" fillId="0" borderId="0" xfId="0" applyAlignment="1">
      <alignment vertical="center"/>
    </xf>
    <xf numFmtId="0" fontId="49" fillId="0" borderId="9" xfId="0" applyNumberFormat="1" applyFont="1" applyFill="1" applyBorder="1" applyAlignment="1" applyProtection="1">
      <alignment horizontal="center" vertical="center"/>
    </xf>
    <xf numFmtId="0" fontId="0" fillId="18" borderId="0" xfId="0" applyFill="1"/>
    <xf numFmtId="0" fontId="49" fillId="0" borderId="0" xfId="0" applyFont="1" applyAlignment="1">
      <alignment vertical="center"/>
    </xf>
    <xf numFmtId="167" fontId="16" fillId="0" borderId="6" xfId="0" applyNumberFormat="1" applyFont="1" applyFill="1" applyBorder="1" applyAlignment="1" applyProtection="1">
      <alignment horizontal="center" vertical="center"/>
    </xf>
    <xf numFmtId="1" fontId="16" fillId="0" borderId="6" xfId="0" applyNumberFormat="1" applyFont="1" applyFill="1" applyBorder="1" applyAlignment="1" applyProtection="1">
      <alignment horizontal="center" vertical="center"/>
    </xf>
    <xf numFmtId="0" fontId="26" fillId="0" borderId="22" xfId="0" applyFont="1" applyFill="1" applyBorder="1" applyAlignment="1">
      <alignment horizontal="center" vertical="center"/>
    </xf>
    <xf numFmtId="167" fontId="31" fillId="0" borderId="22" xfId="0" applyNumberFormat="1" applyFont="1" applyFill="1" applyBorder="1" applyAlignment="1" applyProtection="1">
      <alignment horizontal="center" vertical="center"/>
    </xf>
    <xf numFmtId="1" fontId="31" fillId="0" borderId="22" xfId="0" applyNumberFormat="1" applyFont="1" applyFill="1" applyBorder="1" applyAlignment="1" applyProtection="1">
      <alignment horizontal="center" vertical="center"/>
    </xf>
    <xf numFmtId="0" fontId="26" fillId="15" borderId="24" xfId="0" applyFont="1" applyFill="1" applyBorder="1" applyAlignment="1">
      <alignment horizontal="center" vertical="center"/>
    </xf>
    <xf numFmtId="167" fontId="31" fillId="0" borderId="24" xfId="0" applyNumberFormat="1" applyFont="1" applyFill="1" applyBorder="1" applyAlignment="1" applyProtection="1">
      <alignment horizontal="center" vertical="center"/>
    </xf>
    <xf numFmtId="1" fontId="31" fillId="0" borderId="23" xfId="0" applyNumberFormat="1" applyFont="1" applyFill="1" applyBorder="1" applyAlignment="1" applyProtection="1">
      <alignment horizontal="center" vertical="center"/>
    </xf>
    <xf numFmtId="0" fontId="31" fillId="0" borderId="18" xfId="0" applyNumberFormat="1" applyFont="1" applyFill="1" applyBorder="1" applyAlignment="1" applyProtection="1">
      <alignment horizontal="center" vertical="center"/>
    </xf>
    <xf numFmtId="0" fontId="31" fillId="0" borderId="48" xfId="0" applyNumberFormat="1" applyFont="1" applyFill="1" applyBorder="1" applyAlignment="1" applyProtection="1">
      <alignment horizontal="center" vertical="center"/>
    </xf>
    <xf numFmtId="0" fontId="26" fillId="0" borderId="24" xfId="0" applyFont="1" applyFill="1" applyBorder="1" applyAlignment="1">
      <alignment horizontal="center" vertical="center"/>
    </xf>
    <xf numFmtId="0" fontId="25" fillId="18" borderId="0" xfId="0" applyFont="1" applyFill="1"/>
    <xf numFmtId="0" fontId="26" fillId="15" borderId="23" xfId="0" applyFont="1" applyFill="1" applyBorder="1" applyAlignment="1">
      <alignment horizontal="center" vertical="center"/>
    </xf>
    <xf numFmtId="0" fontId="26" fillId="15" borderId="25" xfId="0" applyFont="1" applyFill="1" applyBorder="1" applyAlignment="1">
      <alignment horizontal="center" vertical="center"/>
    </xf>
    <xf numFmtId="0" fontId="26" fillId="0" borderId="23" xfId="0" applyFont="1" applyFill="1" applyBorder="1" applyAlignment="1">
      <alignment horizontal="center" vertical="center"/>
    </xf>
    <xf numFmtId="0" fontId="49" fillId="18" borderId="0" xfId="0" applyFont="1" applyFill="1" applyAlignment="1">
      <alignment horizontal="center" vertical="center"/>
    </xf>
    <xf numFmtId="1" fontId="31" fillId="0" borderId="9" xfId="0" applyNumberFormat="1" applyFont="1" applyFill="1" applyBorder="1" applyAlignment="1" applyProtection="1">
      <alignment horizontal="center" vertical="center"/>
    </xf>
    <xf numFmtId="0" fontId="31" fillId="0" borderId="9" xfId="0" applyNumberFormat="1" applyFont="1" applyFill="1" applyBorder="1" applyAlignment="1" applyProtection="1">
      <alignment horizontal="center"/>
    </xf>
    <xf numFmtId="0" fontId="31" fillId="0" borderId="7" xfId="0" applyNumberFormat="1" applyFont="1" applyFill="1" applyBorder="1" applyAlignment="1" applyProtection="1">
      <alignment horizontal="center"/>
    </xf>
    <xf numFmtId="0" fontId="31" fillId="0" borderId="29" xfId="0" applyNumberFormat="1" applyFont="1" applyFill="1" applyBorder="1" applyAlignment="1" applyProtection="1">
      <alignment horizontal="center"/>
    </xf>
    <xf numFmtId="0" fontId="16" fillId="18" borderId="0" xfId="0" applyNumberFormat="1" applyFont="1" applyFill="1" applyBorder="1" applyAlignment="1" applyProtection="1">
      <alignment horizontal="center" vertical="center"/>
    </xf>
    <xf numFmtId="167" fontId="46" fillId="18" borderId="0" xfId="0" applyNumberFormat="1" applyFont="1" applyFill="1" applyBorder="1" applyAlignment="1" applyProtection="1">
      <alignment horizontal="center" vertical="center"/>
    </xf>
    <xf numFmtId="1" fontId="46" fillId="18" borderId="0" xfId="0" applyNumberFormat="1" applyFont="1" applyFill="1" applyBorder="1" applyAlignment="1" applyProtection="1">
      <alignment horizontal="center" vertical="center"/>
    </xf>
    <xf numFmtId="0" fontId="46" fillId="18" borderId="0"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horizontal="center" vertical="center"/>
    </xf>
    <xf numFmtId="167" fontId="0" fillId="0" borderId="0" xfId="0" applyNumberFormat="1" applyFont="1" applyFill="1" applyBorder="1" applyAlignment="1" applyProtection="1">
      <alignment horizontal="center" vertical="center"/>
    </xf>
    <xf numFmtId="1" fontId="0" fillId="0" borderId="0"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vertical="center"/>
    </xf>
    <xf numFmtId="0" fontId="31" fillId="11" borderId="53" xfId="0" applyNumberFormat="1" applyFont="1" applyFill="1" applyBorder="1" applyAlignment="1" applyProtection="1">
      <alignment horizontal="center" vertical="center"/>
    </xf>
    <xf numFmtId="0" fontId="31" fillId="0" borderId="12" xfId="0" applyNumberFormat="1" applyFont="1" applyFill="1" applyBorder="1" applyAlignment="1" applyProtection="1">
      <alignment horizontal="center" vertical="center"/>
    </xf>
    <xf numFmtId="0" fontId="31" fillId="12" borderId="30" xfId="0" applyNumberFormat="1" applyFont="1" applyFill="1" applyBorder="1" applyAlignment="1" applyProtection="1">
      <alignment horizontal="center" vertical="center"/>
    </xf>
    <xf numFmtId="0" fontId="31" fillId="11" borderId="13" xfId="0" applyNumberFormat="1" applyFont="1" applyFill="1" applyBorder="1" applyAlignment="1" applyProtection="1">
      <alignment horizontal="center" vertical="center"/>
    </xf>
    <xf numFmtId="0" fontId="31" fillId="12" borderId="18" xfId="0" applyNumberFormat="1" applyFont="1" applyFill="1" applyBorder="1" applyAlignment="1" applyProtection="1">
      <alignment horizontal="center" vertical="center"/>
    </xf>
    <xf numFmtId="0" fontId="46" fillId="0" borderId="33" xfId="0" applyFont="1" applyBorder="1" applyAlignment="1">
      <alignment horizontal="center" vertical="center" textRotation="90"/>
    </xf>
    <xf numFmtId="0" fontId="46" fillId="0" borderId="32" xfId="0" applyFont="1" applyBorder="1" applyAlignment="1">
      <alignment horizontal="center" vertical="center" textRotation="90"/>
    </xf>
    <xf numFmtId="0" fontId="26" fillId="0" borderId="6" xfId="0" applyNumberFormat="1" applyFont="1" applyFill="1" applyBorder="1" applyAlignment="1" applyProtection="1">
      <alignment horizontal="center" vertical="center"/>
    </xf>
    <xf numFmtId="0" fontId="26" fillId="0" borderId="8" xfId="0" applyNumberFormat="1" applyFont="1" applyFill="1" applyBorder="1" applyAlignment="1" applyProtection="1">
      <alignment horizontal="center" vertical="center"/>
    </xf>
    <xf numFmtId="0" fontId="26" fillId="0" borderId="7" xfId="0" applyNumberFormat="1" applyFont="1" applyFill="1" applyBorder="1" applyAlignment="1" applyProtection="1">
      <alignment horizontal="center" vertical="center"/>
    </xf>
    <xf numFmtId="0" fontId="27" fillId="0" borderId="33" xfId="0" applyFont="1" applyBorder="1" applyAlignment="1">
      <alignment horizontal="center" vertical="center" wrapText="1"/>
    </xf>
    <xf numFmtId="0" fontId="27" fillId="0" borderId="32" xfId="0" applyFont="1" applyBorder="1" applyAlignment="1">
      <alignment horizontal="center" vertical="center" wrapText="1"/>
    </xf>
    <xf numFmtId="0" fontId="0" fillId="2" borderId="20" xfId="0" applyFill="1" applyBorder="1" applyAlignment="1">
      <alignment horizontal="center"/>
    </xf>
    <xf numFmtId="0" fontId="5" fillId="2" borderId="6" xfId="0" applyFont="1" applyFill="1" applyBorder="1" applyAlignment="1" applyProtection="1">
      <alignment horizontal="center" vertical="center" wrapText="1"/>
      <protection locked="0"/>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3" fillId="2" borderId="1" xfId="0" applyFont="1" applyFill="1" applyBorder="1" applyAlignment="1" applyProtection="1">
      <alignment horizontal="center" vertical="center"/>
    </xf>
    <xf numFmtId="0" fontId="13" fillId="2" borderId="2" xfId="0" applyFont="1" applyFill="1" applyBorder="1" applyAlignment="1" applyProtection="1">
      <alignment horizontal="center" vertical="center"/>
    </xf>
    <xf numFmtId="0" fontId="13" fillId="2" borderId="4"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1" fillId="2" borderId="6"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164" fontId="29" fillId="2" borderId="6" xfId="0" applyNumberFormat="1" applyFont="1" applyFill="1" applyBorder="1" applyAlignment="1" applyProtection="1">
      <alignment horizontal="center" vertical="center" shrinkToFit="1"/>
      <protection locked="0"/>
    </xf>
    <xf numFmtId="164" fontId="29" fillId="2" borderId="8" xfId="0" applyNumberFormat="1" applyFont="1" applyFill="1" applyBorder="1" applyAlignment="1" applyProtection="1">
      <alignment horizontal="center" vertical="center" shrinkToFit="1"/>
      <protection locked="0"/>
    </xf>
    <xf numFmtId="0" fontId="29" fillId="2" borderId="6" xfId="0" applyFont="1" applyFill="1" applyBorder="1" applyAlignment="1" applyProtection="1">
      <alignment horizontal="center" vertical="center"/>
      <protection locked="0"/>
    </xf>
    <xf numFmtId="0" fontId="29" fillId="2" borderId="7" xfId="0" applyFont="1" applyFill="1" applyBorder="1" applyAlignment="1" applyProtection="1">
      <alignment horizontal="center" vertical="center"/>
      <protection locked="0"/>
    </xf>
    <xf numFmtId="0" fontId="29" fillId="2" borderId="8"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xf>
    <xf numFmtId="0" fontId="5" fillId="0" borderId="6" xfId="0" applyNumberFormat="1" applyFont="1" applyFill="1" applyBorder="1" applyAlignment="1" applyProtection="1">
      <alignment horizontal="center" vertical="center"/>
    </xf>
    <xf numFmtId="0" fontId="5" fillId="0" borderId="7" xfId="0" applyNumberFormat="1" applyFont="1" applyFill="1" applyBorder="1" applyAlignment="1" applyProtection="1">
      <alignment horizontal="center" vertical="center"/>
    </xf>
    <xf numFmtId="0" fontId="5" fillId="0" borderId="8" xfId="0" applyNumberFormat="1" applyFont="1" applyFill="1" applyBorder="1" applyAlignment="1" applyProtection="1">
      <alignment horizontal="center" vertical="center"/>
    </xf>
    <xf numFmtId="0" fontId="31" fillId="10" borderId="52" xfId="0" applyNumberFormat="1" applyFont="1" applyFill="1" applyBorder="1" applyAlignment="1" applyProtection="1">
      <alignment horizontal="center" vertical="center"/>
    </xf>
    <xf numFmtId="0" fontId="31" fillId="10" borderId="12" xfId="0" applyNumberFormat="1" applyFont="1" applyFill="1" applyBorder="1" applyAlignment="1" applyProtection="1">
      <alignment horizontal="center" vertical="center"/>
    </xf>
    <xf numFmtId="167" fontId="31" fillId="0" borderId="9" xfId="0" applyNumberFormat="1" applyFont="1" applyFill="1" applyBorder="1" applyAlignment="1" applyProtection="1">
      <alignment horizontal="center" vertical="center"/>
    </xf>
    <xf numFmtId="0" fontId="50" fillId="19" borderId="7" xfId="0" applyNumberFormat="1" applyFont="1" applyFill="1" applyBorder="1" applyAlignment="1" applyProtection="1">
      <alignment horizontal="center" vertical="center"/>
    </xf>
    <xf numFmtId="0" fontId="50" fillId="19" borderId="29" xfId="0" applyNumberFormat="1" applyFont="1" applyFill="1" applyBorder="1" applyAlignment="1" applyProtection="1">
      <alignment horizontal="center" vertical="center"/>
    </xf>
  </cellXfs>
  <cellStyles count="2">
    <cellStyle name="Comma" xfId="1" builtinId="3"/>
    <cellStyle name="Normal" xfId="0" builtinId="0"/>
  </cellStyles>
  <dxfs count="2536">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ill>
        <patternFill patternType="none">
          <bgColor indexed="65"/>
        </patternFill>
      </fill>
    </dxf>
    <dxf>
      <fill>
        <patternFill>
          <bgColor indexed="45"/>
        </patternFill>
      </fill>
    </dxf>
    <dxf>
      <fill>
        <patternFill patternType="none">
          <bgColor indexed="65"/>
        </patternFill>
      </fill>
    </dxf>
    <dxf>
      <fill>
        <patternFill>
          <bgColor indexed="47"/>
        </patternFill>
      </fill>
    </dxf>
    <dxf>
      <fill>
        <patternFill patternType="none">
          <bgColor indexed="65"/>
        </patternFill>
      </fill>
    </dxf>
    <dxf>
      <fill>
        <patternFill>
          <bgColor indexed="11"/>
        </patternFill>
      </fill>
    </dxf>
    <dxf>
      <font>
        <b/>
        <i val="0"/>
        <condense val="0"/>
        <extend val="0"/>
        <color indexed="10"/>
      </font>
    </dxf>
    <dxf>
      <font>
        <condense val="0"/>
        <extend val="0"/>
        <color indexed="1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
      <font>
        <color theme="0"/>
      </font>
    </dxf>
    <dxf>
      <font>
        <color rgb="FFFF0000"/>
      </font>
    </dxf>
    <dxf>
      <font>
        <color rgb="FF00B050"/>
      </font>
    </dxf>
  </dxfs>
  <tableStyles count="0" defaultTableStyle="TableStyleMedium9" defaultPivotStyle="PivotStyleLight16"/>
  <colors>
    <mruColors>
      <color rgb="FFFEC2D0"/>
      <color rgb="FFCCFFFF"/>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an%20Gunn/Documents/Unnamed%20Site%201/htdocs/Auto%20Score%20Log/Member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an%20Gunn/Documents/Unnamed%20Site%201/htdocs/Auto%20Score%20Log/Round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Ian%20Gunn/Documents/Unnamed%20Site%201/htdocs/Auto%20Score%20Log/Card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lank"/>
      <sheetName val="2018"/>
      <sheetName val="2019"/>
      <sheetName val="2020"/>
    </sheetNames>
    <sheetDataSet>
      <sheetData sheetId="0">
        <row r="1">
          <cell r="B1" t="str">
            <v>Baker, Paul</v>
          </cell>
        </row>
        <row r="14">
          <cell r="B14" t="str">
            <v>Imeson, Paul</v>
          </cell>
        </row>
      </sheetData>
      <sheetData sheetId="1"/>
      <sheetData sheetId="2"/>
      <sheetData sheetId="3"/>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1"/>
      <sheetName val="R2"/>
      <sheetName val="R3"/>
      <sheetName val="R4"/>
      <sheetName val="R5"/>
      <sheetName val="R6"/>
      <sheetName val="R7"/>
      <sheetName val="R8"/>
      <sheetName val="R9"/>
      <sheetName val="R10"/>
      <sheetName val="R11"/>
      <sheetName val="R12"/>
      <sheetName val="R13"/>
      <sheetName val="R14"/>
      <sheetName val="R15"/>
      <sheetName val="R16"/>
      <sheetName val="R17"/>
      <sheetName val="R18"/>
    </sheetNames>
    <sheetDataSet>
      <sheetData sheetId="0">
        <row r="6">
          <cell r="C6">
            <v>13.3</v>
          </cell>
        </row>
        <row r="19">
          <cell r="C19">
            <v>20</v>
          </cell>
          <cell r="J19">
            <v>0</v>
          </cell>
        </row>
      </sheetData>
      <sheetData sheetId="1">
        <row r="6">
          <cell r="C6">
            <v>14.3</v>
          </cell>
        </row>
        <row r="19">
          <cell r="C19">
            <v>20</v>
          </cell>
          <cell r="J19">
            <v>0</v>
          </cell>
        </row>
      </sheetData>
      <sheetData sheetId="2">
        <row r="6">
          <cell r="C6">
            <v>14.3</v>
          </cell>
        </row>
        <row r="19">
          <cell r="C19">
            <v>20</v>
          </cell>
          <cell r="J19">
            <v>0</v>
          </cell>
        </row>
      </sheetData>
      <sheetData sheetId="3">
        <row r="6">
          <cell r="C6">
            <v>14.3</v>
          </cell>
        </row>
        <row r="19">
          <cell r="C19">
            <v>20</v>
          </cell>
          <cell r="J19">
            <v>4.5</v>
          </cell>
        </row>
      </sheetData>
      <sheetData sheetId="4">
        <row r="6">
          <cell r="C6">
            <v>14.3</v>
          </cell>
        </row>
        <row r="19">
          <cell r="C19">
            <v>24.5</v>
          </cell>
          <cell r="J19">
            <v>0</v>
          </cell>
        </row>
      </sheetData>
      <sheetData sheetId="5">
        <row r="6">
          <cell r="C6">
            <v>15.100000000000001</v>
          </cell>
        </row>
        <row r="19">
          <cell r="C19">
            <v>24.5</v>
          </cell>
          <cell r="J19">
            <v>0</v>
          </cell>
        </row>
      </sheetData>
      <sheetData sheetId="6">
        <row r="6">
          <cell r="C6">
            <v>13.100000000000001</v>
          </cell>
        </row>
        <row r="19">
          <cell r="C19">
            <v>24.5</v>
          </cell>
          <cell r="J19">
            <v>0</v>
          </cell>
        </row>
      </sheetData>
      <sheetData sheetId="7">
        <row r="6">
          <cell r="C6">
            <v>13.100000000000001</v>
          </cell>
        </row>
        <row r="19">
          <cell r="C19">
            <v>24.5</v>
          </cell>
          <cell r="J19">
            <v>0</v>
          </cell>
        </row>
      </sheetData>
      <sheetData sheetId="8">
        <row r="6">
          <cell r="C6">
            <v>13.100000000000001</v>
          </cell>
        </row>
        <row r="19">
          <cell r="C19">
            <v>24.5</v>
          </cell>
          <cell r="J19">
            <v>0</v>
          </cell>
        </row>
      </sheetData>
      <sheetData sheetId="9">
        <row r="6">
          <cell r="C6">
            <v>13.100000000000001</v>
          </cell>
        </row>
        <row r="19">
          <cell r="C19">
            <v>24.5</v>
          </cell>
          <cell r="J19">
            <v>0</v>
          </cell>
        </row>
      </sheetData>
      <sheetData sheetId="10">
        <row r="6">
          <cell r="C6">
            <v>13.100000000000001</v>
          </cell>
        </row>
        <row r="19">
          <cell r="C19">
            <v>24.5</v>
          </cell>
          <cell r="J19">
            <v>0</v>
          </cell>
        </row>
      </sheetData>
      <sheetData sheetId="11">
        <row r="6">
          <cell r="C6">
            <v>13.100000000000001</v>
          </cell>
        </row>
        <row r="19">
          <cell r="C19">
            <v>24.5</v>
          </cell>
          <cell r="J19">
            <v>0</v>
          </cell>
        </row>
      </sheetData>
      <sheetData sheetId="12">
        <row r="6">
          <cell r="C6">
            <v>13.100000000000001</v>
          </cell>
        </row>
        <row r="19">
          <cell r="C19">
            <v>24.5</v>
          </cell>
          <cell r="J19">
            <v>0</v>
          </cell>
        </row>
      </sheetData>
      <sheetData sheetId="13">
        <row r="6">
          <cell r="C6">
            <v>13.100000000000001</v>
          </cell>
        </row>
        <row r="19">
          <cell r="C19">
            <v>24.5</v>
          </cell>
          <cell r="J19">
            <v>0</v>
          </cell>
        </row>
      </sheetData>
      <sheetData sheetId="14">
        <row r="6">
          <cell r="C6">
            <v>13.100000000000001</v>
          </cell>
        </row>
        <row r="19">
          <cell r="C19">
            <v>24.5</v>
          </cell>
          <cell r="J19">
            <v>0</v>
          </cell>
        </row>
      </sheetData>
      <sheetData sheetId="15">
        <row r="6">
          <cell r="C6">
            <v>13.100000000000001</v>
          </cell>
        </row>
        <row r="19">
          <cell r="C19">
            <v>24.5</v>
          </cell>
          <cell r="J19">
            <v>0</v>
          </cell>
        </row>
      </sheetData>
      <sheetData sheetId="16">
        <row r="6">
          <cell r="C6">
            <v>13.100000000000001</v>
          </cell>
        </row>
      </sheetData>
      <sheetData sheetId="17">
        <row r="6">
          <cell r="C6">
            <v>13.100000000000001</v>
          </cell>
        </row>
      </sheetData>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1"/>
      <sheetName val="C2"/>
      <sheetName val="C3"/>
      <sheetName val="C4"/>
      <sheetName val="C5"/>
      <sheetName val="C6"/>
      <sheetName val="C7"/>
      <sheetName val="C8"/>
      <sheetName val="C9"/>
      <sheetName val="C10"/>
      <sheetName val="C11"/>
      <sheetName val="C12"/>
      <sheetName val="C13"/>
      <sheetName val="C14"/>
      <sheetName val="C15"/>
      <sheetName val="C16"/>
      <sheetName val="C17"/>
      <sheetName val="C18"/>
      <sheetName val="Players-Courses"/>
      <sheetName val="Players"/>
    </sheetNames>
    <sheetDataSet>
      <sheetData sheetId="0">
        <row r="1">
          <cell r="B1" t="str">
            <v>Paul Baker</v>
          </cell>
        </row>
        <row r="74">
          <cell r="AC74">
            <v>0</v>
          </cell>
          <cell r="AG74">
            <v>0</v>
          </cell>
        </row>
      </sheetData>
      <sheetData sheetId="1">
        <row r="35">
          <cell r="L35">
            <v>91</v>
          </cell>
        </row>
        <row r="74">
          <cell r="AC74">
            <v>0</v>
          </cell>
          <cell r="AG74">
            <v>0</v>
          </cell>
        </row>
      </sheetData>
      <sheetData sheetId="2">
        <row r="35">
          <cell r="L35">
            <v>88</v>
          </cell>
        </row>
        <row r="74">
          <cell r="AC74">
            <v>0</v>
          </cell>
          <cell r="AG74">
            <v>0</v>
          </cell>
        </row>
      </sheetData>
      <sheetData sheetId="3">
        <row r="35">
          <cell r="L35">
            <v>0</v>
          </cell>
        </row>
        <row r="74">
          <cell r="AC74">
            <v>109</v>
          </cell>
          <cell r="AG74">
            <v>16</v>
          </cell>
        </row>
      </sheetData>
      <sheetData sheetId="4">
        <row r="35">
          <cell r="L35">
            <v>84</v>
          </cell>
        </row>
        <row r="74">
          <cell r="AC74">
            <v>0</v>
          </cell>
          <cell r="AG74">
            <v>0</v>
          </cell>
        </row>
      </sheetData>
      <sheetData sheetId="5">
        <row r="35">
          <cell r="L35">
            <v>91</v>
          </cell>
        </row>
        <row r="74">
          <cell r="AC74">
            <v>0</v>
          </cell>
          <cell r="AG74">
            <v>0</v>
          </cell>
        </row>
      </sheetData>
      <sheetData sheetId="6">
        <row r="35">
          <cell r="L35">
            <v>90</v>
          </cell>
        </row>
        <row r="74">
          <cell r="AC74">
            <v>0</v>
          </cell>
          <cell r="AG74">
            <v>0</v>
          </cell>
        </row>
      </sheetData>
      <sheetData sheetId="7">
        <row r="35">
          <cell r="L35">
            <v>0</v>
          </cell>
        </row>
        <row r="74">
          <cell r="AC74">
            <v>0</v>
          </cell>
          <cell r="AG74">
            <v>0</v>
          </cell>
        </row>
      </sheetData>
      <sheetData sheetId="8">
        <row r="35">
          <cell r="L35">
            <v>0</v>
          </cell>
        </row>
        <row r="74">
          <cell r="AC74">
            <v>0</v>
          </cell>
          <cell r="AG74">
            <v>0</v>
          </cell>
        </row>
      </sheetData>
      <sheetData sheetId="9">
        <row r="35">
          <cell r="L35">
            <v>0</v>
          </cell>
        </row>
        <row r="74">
          <cell r="AC74">
            <v>0</v>
          </cell>
          <cell r="AG74">
            <v>0</v>
          </cell>
        </row>
      </sheetData>
      <sheetData sheetId="10">
        <row r="35">
          <cell r="L35">
            <v>0</v>
          </cell>
        </row>
        <row r="74">
          <cell r="AC74">
            <v>0</v>
          </cell>
          <cell r="AG74">
            <v>0</v>
          </cell>
        </row>
      </sheetData>
      <sheetData sheetId="11">
        <row r="35">
          <cell r="L35">
            <v>0</v>
          </cell>
        </row>
        <row r="74">
          <cell r="AC74">
            <v>0</v>
          </cell>
          <cell r="AG74">
            <v>0</v>
          </cell>
        </row>
      </sheetData>
      <sheetData sheetId="12">
        <row r="35">
          <cell r="L35">
            <v>0</v>
          </cell>
        </row>
        <row r="74">
          <cell r="AC74">
            <v>0</v>
          </cell>
          <cell r="AG74">
            <v>0</v>
          </cell>
        </row>
      </sheetData>
      <sheetData sheetId="13">
        <row r="35">
          <cell r="L35">
            <v>0</v>
          </cell>
        </row>
        <row r="74">
          <cell r="AC74">
            <v>0</v>
          </cell>
          <cell r="AG74">
            <v>0</v>
          </cell>
        </row>
      </sheetData>
      <sheetData sheetId="14">
        <row r="35">
          <cell r="L35">
            <v>0</v>
          </cell>
        </row>
        <row r="74">
          <cell r="AC74">
            <v>0</v>
          </cell>
          <cell r="AG74">
            <v>0</v>
          </cell>
        </row>
      </sheetData>
      <sheetData sheetId="15">
        <row r="35">
          <cell r="L35">
            <v>0</v>
          </cell>
        </row>
        <row r="74">
          <cell r="AC74">
            <v>0</v>
          </cell>
          <cell r="AG74">
            <v>0</v>
          </cell>
        </row>
      </sheetData>
      <sheetData sheetId="16">
        <row r="35">
          <cell r="L35">
            <v>0</v>
          </cell>
        </row>
      </sheetData>
      <sheetData sheetId="17">
        <row r="35">
          <cell r="P35">
            <v>0</v>
          </cell>
        </row>
      </sheetData>
      <sheetData sheetId="18"/>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23"/>
  <sheetViews>
    <sheetView tabSelected="1" zoomScale="80" zoomScaleNormal="80" workbookViewId="0"/>
  </sheetViews>
  <sheetFormatPr defaultRowHeight="15.65"/>
  <cols>
    <col min="1" max="1" width="4.25" style="67" bestFit="1" customWidth="1"/>
    <col min="2" max="2" width="23.625" style="272" customWidth="1"/>
    <col min="3" max="3" width="7.625" style="273" customWidth="1"/>
    <col min="4" max="4" width="4.625" style="274" customWidth="1"/>
    <col min="5" max="5" width="6.875" style="272" customWidth="1"/>
    <col min="6" max="6" width="7.125" style="272" customWidth="1"/>
    <col min="7" max="7" width="6.625" style="275" hidden="1" customWidth="1"/>
    <col min="8" max="8" width="6.625" style="275" customWidth="1"/>
    <col min="9" max="9" width="6.625" style="272" customWidth="1"/>
    <col min="10" max="10" width="6.125" style="272" customWidth="1"/>
    <col min="11" max="12" width="9.125" style="73" bestFit="1" customWidth="1"/>
    <col min="14" max="14" width="0.25" style="244" customWidth="1"/>
    <col min="15" max="16384" width="9" style="244"/>
  </cols>
  <sheetData>
    <row r="1" spans="1:13" ht="16" customHeight="1" thickBot="1">
      <c r="A1" s="238"/>
      <c r="B1" s="239"/>
      <c r="C1" s="240"/>
      <c r="D1" s="241"/>
      <c r="E1" s="239"/>
      <c r="F1" s="239"/>
      <c r="G1" s="242"/>
      <c r="H1" s="242"/>
      <c r="I1" s="239"/>
      <c r="J1" s="239"/>
      <c r="M1" s="243"/>
    </row>
    <row r="2" spans="1:13" s="247" customFormat="1" ht="21.75" thickBot="1">
      <c r="A2" s="281" t="s">
        <v>69</v>
      </c>
      <c r="B2" s="245">
        <v>2018</v>
      </c>
      <c r="C2" s="283" t="s">
        <v>24</v>
      </c>
      <c r="D2" s="284"/>
      <c r="E2" s="283" t="str">
        <f>[1]Blank!$B$14</f>
        <v>Imeson, Paul</v>
      </c>
      <c r="F2" s="285"/>
      <c r="G2" s="285"/>
      <c r="H2" s="284"/>
      <c r="I2" s="75" t="s">
        <v>23</v>
      </c>
      <c r="J2" s="139">
        <f>G20</f>
        <v>1</v>
      </c>
      <c r="K2" s="286" t="s">
        <v>27</v>
      </c>
      <c r="L2" s="286" t="s">
        <v>28</v>
      </c>
      <c r="M2" s="246"/>
    </row>
    <row r="3" spans="1:13" s="247" customFormat="1" ht="18.7" customHeight="1" thickBot="1">
      <c r="A3" s="282"/>
      <c r="B3" s="221" t="s">
        <v>21</v>
      </c>
      <c r="C3" s="248" t="s">
        <v>70</v>
      </c>
      <c r="D3" s="249" t="s">
        <v>71</v>
      </c>
      <c r="E3" s="141" t="s">
        <v>18</v>
      </c>
      <c r="F3" s="142" t="s">
        <v>25</v>
      </c>
      <c r="G3" s="143"/>
      <c r="H3" s="143" t="s">
        <v>58</v>
      </c>
      <c r="I3" s="143" t="s">
        <v>22</v>
      </c>
      <c r="J3" s="144" t="s">
        <v>26</v>
      </c>
      <c r="K3" s="287"/>
      <c r="L3" s="287"/>
      <c r="M3" s="243"/>
    </row>
    <row r="4" spans="1:13" s="247" customFormat="1" ht="21.1" customHeight="1">
      <c r="A4" s="183">
        <v>1</v>
      </c>
      <c r="B4" s="250" t="s">
        <v>72</v>
      </c>
      <c r="C4" s="251">
        <f>[2]R1!$C$19</f>
        <v>20</v>
      </c>
      <c r="D4" s="252">
        <f>ROUND(C4,0)</f>
        <v>20</v>
      </c>
      <c r="E4" s="311">
        <f>[3]C1!$AC$74</f>
        <v>0</v>
      </c>
      <c r="F4" s="276">
        <f>[3]C1!$AG$74</f>
        <v>0</v>
      </c>
      <c r="G4" s="227" t="b">
        <f>IF(F4&gt;0,1)</f>
        <v>0</v>
      </c>
      <c r="H4" s="278" t="s">
        <v>61</v>
      </c>
      <c r="I4" s="227">
        <f>F4</f>
        <v>0</v>
      </c>
      <c r="J4" s="228">
        <f>[2]R1!$J$19</f>
        <v>0</v>
      </c>
      <c r="K4" s="78" t="s">
        <v>60</v>
      </c>
      <c r="L4" s="78" t="s">
        <v>95</v>
      </c>
      <c r="M4" s="246"/>
    </row>
    <row r="5" spans="1:13" s="247" customFormat="1" ht="21.1" customHeight="1">
      <c r="A5" s="189">
        <v>2</v>
      </c>
      <c r="B5" s="253" t="s">
        <v>44</v>
      </c>
      <c r="C5" s="254">
        <f>[2]R2!$C$19</f>
        <v>20</v>
      </c>
      <c r="D5" s="255">
        <f>ROUND(C5,0)</f>
        <v>20</v>
      </c>
      <c r="E5" s="312">
        <f>[3]C2!$AC$74</f>
        <v>0</v>
      </c>
      <c r="F5" s="279">
        <f>[3]C2!$AG$74</f>
        <v>0</v>
      </c>
      <c r="G5" s="256" t="b">
        <f>IF(F5&gt;0,1)</f>
        <v>0</v>
      </c>
      <c r="H5" s="280" t="s">
        <v>61</v>
      </c>
      <c r="I5" s="229">
        <f>I4+F5</f>
        <v>0</v>
      </c>
      <c r="J5" s="257">
        <f>[2]R2!$J$19</f>
        <v>0</v>
      </c>
      <c r="K5" s="81" t="s">
        <v>60</v>
      </c>
      <c r="L5" s="81" t="s">
        <v>96</v>
      </c>
      <c r="M5" s="246"/>
    </row>
    <row r="6" spans="1:13" s="247" customFormat="1" ht="21.1" customHeight="1">
      <c r="A6" s="189">
        <v>3</v>
      </c>
      <c r="B6" s="258" t="s">
        <v>48</v>
      </c>
      <c r="C6" s="254">
        <f>[2]R3!$C$19</f>
        <v>20</v>
      </c>
      <c r="D6" s="255">
        <f t="shared" ref="D6:D19" si="0">ROUND(C6,0)</f>
        <v>20</v>
      </c>
      <c r="E6" s="312">
        <f>[3]C3!$AC$74</f>
        <v>0</v>
      </c>
      <c r="F6" s="279">
        <f>[3]C3!$AG$74</f>
        <v>0</v>
      </c>
      <c r="G6" s="256" t="b">
        <f>IF(F6&gt;0,1)</f>
        <v>0</v>
      </c>
      <c r="H6" s="280" t="s">
        <v>61</v>
      </c>
      <c r="I6" s="229">
        <f t="shared" ref="I6:I13" si="1">I5+F6</f>
        <v>0</v>
      </c>
      <c r="J6" s="257">
        <f>[2]R3!$J$19</f>
        <v>0</v>
      </c>
      <c r="K6" s="81" t="s">
        <v>60</v>
      </c>
      <c r="L6" s="81" t="s">
        <v>97</v>
      </c>
      <c r="M6" s="259"/>
    </row>
    <row r="7" spans="1:13" s="247" customFormat="1" ht="21.1" customHeight="1">
      <c r="A7" s="189">
        <v>4</v>
      </c>
      <c r="B7" s="253" t="s">
        <v>89</v>
      </c>
      <c r="C7" s="254">
        <f>[2]R4!$C$19</f>
        <v>20</v>
      </c>
      <c r="D7" s="255">
        <f t="shared" si="0"/>
        <v>20</v>
      </c>
      <c r="E7" s="277">
        <f>[3]C4!$AC$74</f>
        <v>109</v>
      </c>
      <c r="F7" s="229">
        <f>[3]C4!$AG$74</f>
        <v>16</v>
      </c>
      <c r="G7" s="256">
        <f>IF(F7&gt;0,1)</f>
        <v>1</v>
      </c>
      <c r="H7" s="256">
        <f t="shared" ref="H7:H19" si="2">F7</f>
        <v>16</v>
      </c>
      <c r="I7" s="229">
        <f t="shared" si="1"/>
        <v>16</v>
      </c>
      <c r="J7" s="257">
        <f>[2]R4!$J$19</f>
        <v>4.5</v>
      </c>
      <c r="K7" s="81">
        <v>18</v>
      </c>
      <c r="L7" s="81">
        <v>26</v>
      </c>
      <c r="M7" s="259"/>
    </row>
    <row r="8" spans="1:13" s="247" customFormat="1" ht="21.1" customHeight="1">
      <c r="A8" s="189">
        <v>5</v>
      </c>
      <c r="B8" s="258" t="s">
        <v>99</v>
      </c>
      <c r="C8" s="254">
        <f>[2]R5!$C$19</f>
        <v>24.5</v>
      </c>
      <c r="D8" s="255">
        <f t="shared" si="0"/>
        <v>25</v>
      </c>
      <c r="E8" s="312">
        <f>[3]C5!$AC$74</f>
        <v>0</v>
      </c>
      <c r="F8" s="279">
        <f>[3]C5!$AG$74</f>
        <v>0</v>
      </c>
      <c r="G8" s="256" t="b">
        <f>IF(F8&gt;0,1)</f>
        <v>0</v>
      </c>
      <c r="H8" s="280" t="s">
        <v>61</v>
      </c>
      <c r="I8" s="229">
        <f t="shared" si="1"/>
        <v>16</v>
      </c>
      <c r="J8" s="257">
        <f>[2]R5!$J$19</f>
        <v>0</v>
      </c>
      <c r="K8" s="81" t="s">
        <v>60</v>
      </c>
      <c r="L8" s="81">
        <v>26</v>
      </c>
      <c r="M8" s="259"/>
    </row>
    <row r="9" spans="1:13" s="247" customFormat="1" ht="21.1" customHeight="1">
      <c r="A9" s="189">
        <v>6</v>
      </c>
      <c r="B9" s="260" t="s">
        <v>100</v>
      </c>
      <c r="C9" s="254">
        <f>[2]R6!$C$19</f>
        <v>24.5</v>
      </c>
      <c r="D9" s="255">
        <f t="shared" si="0"/>
        <v>25</v>
      </c>
      <c r="E9" s="312">
        <f>[3]C6!$AC$74</f>
        <v>0</v>
      </c>
      <c r="F9" s="279">
        <f>[3]C6!$AG$74</f>
        <v>0</v>
      </c>
      <c r="G9" s="256" t="b">
        <f t="shared" ref="G9:G19" si="3">IF(F9&gt;0,1)</f>
        <v>0</v>
      </c>
      <c r="H9" s="280" t="s">
        <v>61</v>
      </c>
      <c r="I9" s="229">
        <f t="shared" si="1"/>
        <v>16</v>
      </c>
      <c r="J9" s="257">
        <f>[2]R6!$J$19</f>
        <v>0</v>
      </c>
      <c r="K9" s="81" t="s">
        <v>60</v>
      </c>
      <c r="L9" s="81">
        <v>26</v>
      </c>
      <c r="M9" s="259"/>
    </row>
    <row r="10" spans="1:13" s="247" customFormat="1" ht="21.1" customHeight="1">
      <c r="A10" s="189">
        <v>7</v>
      </c>
      <c r="B10" s="258" t="s">
        <v>90</v>
      </c>
      <c r="C10" s="254">
        <f>[2]R7!$C$19</f>
        <v>24.5</v>
      </c>
      <c r="D10" s="255">
        <f t="shared" si="0"/>
        <v>25</v>
      </c>
      <c r="E10" s="312">
        <f>[3]C7!$AC$74</f>
        <v>0</v>
      </c>
      <c r="F10" s="279">
        <f>[3]C7!$AG$74</f>
        <v>0</v>
      </c>
      <c r="G10" s="256" t="b">
        <f t="shared" si="3"/>
        <v>0</v>
      </c>
      <c r="H10" s="280" t="s">
        <v>61</v>
      </c>
      <c r="I10" s="229">
        <f t="shared" si="1"/>
        <v>16</v>
      </c>
      <c r="J10" s="257">
        <f>[2]R7!$J$19</f>
        <v>0</v>
      </c>
      <c r="K10" s="81" t="s">
        <v>60</v>
      </c>
      <c r="L10" s="81">
        <v>26</v>
      </c>
      <c r="M10" s="259"/>
    </row>
    <row r="11" spans="1:13" s="247" customFormat="1" ht="21.1" customHeight="1">
      <c r="A11" s="189">
        <v>8</v>
      </c>
      <c r="B11" s="253" t="s">
        <v>83</v>
      </c>
      <c r="C11" s="254">
        <f>[2]R8!$C$19</f>
        <v>24.5</v>
      </c>
      <c r="D11" s="255">
        <f t="shared" si="0"/>
        <v>25</v>
      </c>
      <c r="E11" s="312">
        <f>[3]C8!$AC$74</f>
        <v>0</v>
      </c>
      <c r="F11" s="229">
        <f>[3]C8!$AG$74</f>
        <v>0</v>
      </c>
      <c r="G11" s="256" t="b">
        <f t="shared" si="3"/>
        <v>0</v>
      </c>
      <c r="H11" s="256">
        <f t="shared" si="2"/>
        <v>0</v>
      </c>
      <c r="I11" s="229">
        <f t="shared" si="1"/>
        <v>16</v>
      </c>
      <c r="J11" s="257">
        <f>[2]R8!$J$19</f>
        <v>0</v>
      </c>
      <c r="K11" s="81" t="s">
        <v>60</v>
      </c>
      <c r="L11" s="81">
        <v>26</v>
      </c>
      <c r="M11" s="259"/>
    </row>
    <row r="12" spans="1:13" s="247" customFormat="1" ht="21.1" customHeight="1">
      <c r="A12" s="189">
        <v>9</v>
      </c>
      <c r="B12" s="258" t="s">
        <v>91</v>
      </c>
      <c r="C12" s="254">
        <f>[2]R9!$C$19</f>
        <v>24.5</v>
      </c>
      <c r="D12" s="255">
        <f t="shared" si="0"/>
        <v>25</v>
      </c>
      <c r="E12" s="312">
        <f>[3]C9!$AC$74</f>
        <v>0</v>
      </c>
      <c r="F12" s="229">
        <f>[3]C9!$AG$74</f>
        <v>0</v>
      </c>
      <c r="G12" s="256" t="b">
        <f t="shared" si="3"/>
        <v>0</v>
      </c>
      <c r="H12" s="256">
        <f t="shared" si="2"/>
        <v>0</v>
      </c>
      <c r="I12" s="229">
        <f t="shared" si="1"/>
        <v>16</v>
      </c>
      <c r="J12" s="257">
        <f>[2]R9!$J$19</f>
        <v>0</v>
      </c>
      <c r="K12" s="81" t="s">
        <v>60</v>
      </c>
      <c r="L12" s="81">
        <v>27</v>
      </c>
      <c r="M12" s="259"/>
    </row>
    <row r="13" spans="1:13" s="247" customFormat="1" ht="21.1" customHeight="1" thickBot="1">
      <c r="A13" s="200">
        <v>10</v>
      </c>
      <c r="B13" s="261" t="s">
        <v>51</v>
      </c>
      <c r="C13" s="254">
        <f>[2]R10!$C$19</f>
        <v>24.5</v>
      </c>
      <c r="D13" s="255">
        <f t="shared" si="0"/>
        <v>25</v>
      </c>
      <c r="E13" s="312">
        <f>[3]C10!$AC$74</f>
        <v>0</v>
      </c>
      <c r="F13" s="229">
        <f>[3]C10!$AG$74</f>
        <v>0</v>
      </c>
      <c r="G13" s="256" t="b">
        <f t="shared" si="3"/>
        <v>0</v>
      </c>
      <c r="H13" s="256">
        <f t="shared" si="2"/>
        <v>0</v>
      </c>
      <c r="I13" s="229">
        <f t="shared" si="1"/>
        <v>16</v>
      </c>
      <c r="J13" s="257">
        <f>[2]R10!$J$19</f>
        <v>0</v>
      </c>
      <c r="K13" s="85" t="s">
        <v>60</v>
      </c>
      <c r="L13" s="85">
        <v>27</v>
      </c>
      <c r="M13" s="259"/>
    </row>
    <row r="14" spans="1:13" s="247" customFormat="1" ht="21.1" customHeight="1">
      <c r="A14" s="203">
        <v>11</v>
      </c>
      <c r="B14" s="258" t="s">
        <v>92</v>
      </c>
      <c r="C14" s="254">
        <f>[2]R11!$C$19</f>
        <v>24.5</v>
      </c>
      <c r="D14" s="255">
        <f t="shared" si="0"/>
        <v>25</v>
      </c>
      <c r="E14" s="312">
        <f>[3]C11!$AC$74</f>
        <v>0</v>
      </c>
      <c r="F14" s="229">
        <f>[3]C11!$AG$74</f>
        <v>0</v>
      </c>
      <c r="G14" s="256" t="b">
        <f t="shared" si="3"/>
        <v>0</v>
      </c>
      <c r="H14" s="256">
        <f t="shared" si="2"/>
        <v>0</v>
      </c>
      <c r="I14" s="229">
        <f>SUMPRODUCT(LARGE(F4:F14,{1,2,3,4,5,6,7,8,9,10}))</f>
        <v>16</v>
      </c>
      <c r="J14" s="257">
        <f>[2]R11!$J$19</f>
        <v>0</v>
      </c>
      <c r="K14" s="86" t="s">
        <v>60</v>
      </c>
      <c r="L14" s="86">
        <v>27</v>
      </c>
      <c r="M14" s="259"/>
    </row>
    <row r="15" spans="1:13" s="247" customFormat="1" ht="21.1" customHeight="1">
      <c r="A15" s="203">
        <v>12</v>
      </c>
      <c r="B15" s="260" t="s">
        <v>50</v>
      </c>
      <c r="C15" s="254">
        <f>[2]R12!$C$19</f>
        <v>24.5</v>
      </c>
      <c r="D15" s="255">
        <f t="shared" si="0"/>
        <v>25</v>
      </c>
      <c r="E15" s="312">
        <f>[3]C12!$AC$74</f>
        <v>0</v>
      </c>
      <c r="F15" s="229">
        <f>[3]C12!$AG$74</f>
        <v>0</v>
      </c>
      <c r="G15" s="256" t="b">
        <f t="shared" si="3"/>
        <v>0</v>
      </c>
      <c r="H15" s="256">
        <f t="shared" si="2"/>
        <v>0</v>
      </c>
      <c r="I15" s="229">
        <f>SUMPRODUCT(LARGE(F4:F15,{1,2,3,4,5,6,7,8,9,10}))</f>
        <v>16</v>
      </c>
      <c r="J15" s="257">
        <f>[2]R12!$J$19</f>
        <v>0</v>
      </c>
      <c r="K15" s="81" t="s">
        <v>60</v>
      </c>
      <c r="L15" s="81">
        <v>27</v>
      </c>
      <c r="M15" s="259"/>
    </row>
    <row r="16" spans="1:13" s="247" customFormat="1" ht="21.1" customHeight="1">
      <c r="A16" s="189">
        <v>13</v>
      </c>
      <c r="B16" s="262" t="s">
        <v>73</v>
      </c>
      <c r="C16" s="254">
        <f>[2]R13!$C$19</f>
        <v>24.5</v>
      </c>
      <c r="D16" s="255">
        <f t="shared" si="0"/>
        <v>25</v>
      </c>
      <c r="E16" s="312">
        <f>[3]C13!$AC$74</f>
        <v>0</v>
      </c>
      <c r="F16" s="229">
        <f>[3]C13!$AG$74</f>
        <v>0</v>
      </c>
      <c r="G16" s="256" t="b">
        <f t="shared" si="3"/>
        <v>0</v>
      </c>
      <c r="H16" s="256">
        <f t="shared" si="2"/>
        <v>0</v>
      </c>
      <c r="I16" s="229">
        <f>SUMPRODUCT(LARGE(F4:F16,{1,2,3,4,5,6,7,8,9,10}))</f>
        <v>16</v>
      </c>
      <c r="J16" s="257">
        <f>[2]R13!$J$19</f>
        <v>0</v>
      </c>
      <c r="K16" s="81" t="s">
        <v>60</v>
      </c>
      <c r="L16" s="81">
        <v>27</v>
      </c>
      <c r="M16" s="259"/>
    </row>
    <row r="17" spans="1:13" s="247" customFormat="1" ht="21.1" customHeight="1">
      <c r="A17" s="189">
        <v>14</v>
      </c>
      <c r="B17" s="260" t="s">
        <v>93</v>
      </c>
      <c r="C17" s="254">
        <f>[2]R14!$C$19</f>
        <v>24.5</v>
      </c>
      <c r="D17" s="255">
        <f t="shared" si="0"/>
        <v>25</v>
      </c>
      <c r="E17" s="312">
        <f>[3]C14!$AC$74</f>
        <v>0</v>
      </c>
      <c r="F17" s="229">
        <f>[3]C14!$AG$74</f>
        <v>0</v>
      </c>
      <c r="G17" s="256" t="b">
        <f t="shared" si="3"/>
        <v>0</v>
      </c>
      <c r="H17" s="256">
        <f t="shared" si="2"/>
        <v>0</v>
      </c>
      <c r="I17" s="229">
        <f>SUMPRODUCT(LARGE(F4:F17,{1,2,3,4,5,6,7,8,9,10}))</f>
        <v>16</v>
      </c>
      <c r="J17" s="257">
        <f>[2]R14!$J$19</f>
        <v>0</v>
      </c>
      <c r="K17" s="81" t="s">
        <v>60</v>
      </c>
      <c r="L17" s="81">
        <v>27</v>
      </c>
      <c r="M17" s="259"/>
    </row>
    <row r="18" spans="1:13" s="247" customFormat="1" ht="21.1" customHeight="1">
      <c r="A18" s="189">
        <v>15</v>
      </c>
      <c r="B18" s="262" t="s">
        <v>82</v>
      </c>
      <c r="C18" s="254">
        <f>[2]R15!$C$19</f>
        <v>24.5</v>
      </c>
      <c r="D18" s="255">
        <f t="shared" si="0"/>
        <v>25</v>
      </c>
      <c r="E18" s="312">
        <f>[3]C15!$AC$74</f>
        <v>0</v>
      </c>
      <c r="F18" s="229">
        <f>[3]C15!$AG$74</f>
        <v>0</v>
      </c>
      <c r="G18" s="256" t="b">
        <f t="shared" si="3"/>
        <v>0</v>
      </c>
      <c r="H18" s="256">
        <f t="shared" si="2"/>
        <v>0</v>
      </c>
      <c r="I18" s="229">
        <f>SUMPRODUCT(LARGE(F4:F18,{1,2,3,4,5,6,7,8,9,10}))</f>
        <v>16</v>
      </c>
      <c r="J18" s="257">
        <f>[2]R15!$J$19</f>
        <v>0</v>
      </c>
      <c r="K18" s="81" t="s">
        <v>60</v>
      </c>
      <c r="L18" s="81">
        <v>27</v>
      </c>
      <c r="M18" s="259"/>
    </row>
    <row r="19" spans="1:13" s="247" customFormat="1" ht="21.1" customHeight="1" thickBot="1">
      <c r="A19" s="200">
        <v>16</v>
      </c>
      <c r="B19" s="261" t="s">
        <v>55</v>
      </c>
      <c r="C19" s="254">
        <f>[2]R16!$C$19</f>
        <v>24.5</v>
      </c>
      <c r="D19" s="255">
        <f t="shared" si="0"/>
        <v>25</v>
      </c>
      <c r="E19" s="312">
        <f>[3]C16!$AC$74</f>
        <v>0</v>
      </c>
      <c r="F19" s="229">
        <f>[3]C16!$AG$74</f>
        <v>0</v>
      </c>
      <c r="G19" s="256" t="b">
        <f t="shared" si="3"/>
        <v>0</v>
      </c>
      <c r="H19" s="256">
        <f t="shared" si="2"/>
        <v>0</v>
      </c>
      <c r="I19" s="229">
        <f>SUMPRODUCT(LARGE(F4:F19,{1,2,3,4,5,6,7,8,9,10}))</f>
        <v>16</v>
      </c>
      <c r="J19" s="257">
        <f>[2]R16!$J$19</f>
        <v>0</v>
      </c>
      <c r="K19" s="85" t="s">
        <v>60</v>
      </c>
      <c r="L19" s="85">
        <v>27</v>
      </c>
      <c r="M19" s="259"/>
    </row>
    <row r="20" spans="1:13" s="247" customFormat="1" ht="18.7" customHeight="1" thickBot="1">
      <c r="A20" s="263"/>
      <c r="B20" s="68" t="s">
        <v>22</v>
      </c>
      <c r="C20" s="313">
        <v>24.5</v>
      </c>
      <c r="D20" s="264">
        <v>25</v>
      </c>
      <c r="E20" s="265">
        <f>SUM(E4:E19)</f>
        <v>109</v>
      </c>
      <c r="F20" s="265">
        <f>SUM(F4:F19)</f>
        <v>16</v>
      </c>
      <c r="G20" s="266">
        <f>SUM(G4:G19)</f>
        <v>1</v>
      </c>
      <c r="H20" s="267">
        <f>SUM(H4:H19)</f>
        <v>16</v>
      </c>
      <c r="I20" s="314" t="s">
        <v>101</v>
      </c>
      <c r="J20" s="315">
        <v>27</v>
      </c>
      <c r="K20" s="223"/>
      <c r="L20" s="223"/>
      <c r="M20" s="259"/>
    </row>
    <row r="21" spans="1:13" ht="19.05" customHeight="1">
      <c r="A21" s="238"/>
      <c r="B21" s="268"/>
      <c r="C21" s="269"/>
      <c r="D21" s="270"/>
      <c r="E21" s="271"/>
      <c r="F21" s="271"/>
      <c r="G21" s="271"/>
      <c r="H21" s="271"/>
      <c r="I21" s="271"/>
      <c r="J21" s="271"/>
      <c r="M21" s="259"/>
    </row>
    <row r="22" spans="1:13" ht="29.25" customHeight="1">
      <c r="A22" s="238"/>
      <c r="B22" s="239"/>
      <c r="C22" s="240"/>
      <c r="D22" s="241"/>
      <c r="E22" s="239"/>
      <c r="F22" s="239"/>
      <c r="G22" s="242"/>
      <c r="H22" s="242"/>
      <c r="I22" s="239"/>
      <c r="J22" s="239"/>
      <c r="M22" s="246"/>
    </row>
    <row r="23" spans="1:13" ht="1.4" customHeight="1"/>
  </sheetData>
  <mergeCells count="5">
    <mergeCell ref="A2:A3"/>
    <mergeCell ref="C2:D2"/>
    <mergeCell ref="E2:H2"/>
    <mergeCell ref="K2:K3"/>
    <mergeCell ref="L2:L3"/>
  </mergeCells>
  <conditionalFormatting sqref="J4:J19">
    <cfRule type="cellIs" dxfId="2535" priority="910" operator="greaterThan">
      <formula>0</formula>
    </cfRule>
    <cfRule type="cellIs" dxfId="2534" priority="911" operator="lessThan">
      <formula>0</formula>
    </cfRule>
    <cfRule type="cellIs" dxfId="2533" priority="912" operator="equal">
      <formula>0</formula>
    </cfRule>
  </conditionalFormatting>
  <conditionalFormatting sqref="J4:J19">
    <cfRule type="cellIs" dxfId="2532" priority="907" operator="greaterThan">
      <formula>0</formula>
    </cfRule>
    <cfRule type="cellIs" dxfId="2531" priority="908" operator="lessThan">
      <formula>0</formula>
    </cfRule>
    <cfRule type="cellIs" dxfId="2530" priority="909" operator="equal">
      <formula>0</formula>
    </cfRule>
  </conditionalFormatting>
  <conditionalFormatting sqref="J4:J19">
    <cfRule type="cellIs" dxfId="2529" priority="904" operator="greaterThan">
      <formula>0</formula>
    </cfRule>
    <cfRule type="cellIs" dxfId="2528" priority="905" operator="lessThan">
      <formula>0</formula>
    </cfRule>
    <cfRule type="cellIs" dxfId="2527" priority="906" operator="equal">
      <formula>0</formula>
    </cfRule>
  </conditionalFormatting>
  <conditionalFormatting sqref="J4:J19">
    <cfRule type="cellIs" dxfId="2526" priority="901" operator="greaterThan">
      <formula>0</formula>
    </cfRule>
    <cfRule type="cellIs" dxfId="2525" priority="902" operator="lessThan">
      <formula>0</formula>
    </cfRule>
    <cfRule type="cellIs" dxfId="2524" priority="903" operator="equal">
      <formula>0</formula>
    </cfRule>
  </conditionalFormatting>
  <conditionalFormatting sqref="J4:J19">
    <cfRule type="cellIs" dxfId="2523" priority="898" operator="greaterThan">
      <formula>0</formula>
    </cfRule>
    <cfRule type="cellIs" dxfId="2522" priority="899" operator="lessThan">
      <formula>0</formula>
    </cfRule>
    <cfRule type="cellIs" dxfId="2521" priority="900" operator="equal">
      <formula>0</formula>
    </cfRule>
  </conditionalFormatting>
  <conditionalFormatting sqref="J4:J19">
    <cfRule type="cellIs" dxfId="2520" priority="895" operator="greaterThan">
      <formula>0</formula>
    </cfRule>
    <cfRule type="cellIs" dxfId="2519" priority="896" operator="lessThan">
      <formula>0</formula>
    </cfRule>
    <cfRule type="cellIs" dxfId="2518" priority="897" operator="equal">
      <formula>0</formula>
    </cfRule>
  </conditionalFormatting>
  <conditionalFormatting sqref="J4:J19">
    <cfRule type="cellIs" dxfId="2517" priority="892" operator="greaterThan">
      <formula>0</formula>
    </cfRule>
    <cfRule type="cellIs" dxfId="2516" priority="893" operator="lessThan">
      <formula>0</formula>
    </cfRule>
    <cfRule type="cellIs" dxfId="2515" priority="894" operator="equal">
      <formula>0</formula>
    </cfRule>
  </conditionalFormatting>
  <conditionalFormatting sqref="J4:J19">
    <cfRule type="cellIs" dxfId="2514" priority="889" operator="greaterThan">
      <formula>0</formula>
    </cfRule>
    <cfRule type="cellIs" dxfId="2513" priority="890" operator="lessThan">
      <formula>0</formula>
    </cfRule>
    <cfRule type="cellIs" dxfId="2512" priority="891" operator="equal">
      <formula>0</formula>
    </cfRule>
  </conditionalFormatting>
  <conditionalFormatting sqref="J4:J19">
    <cfRule type="cellIs" dxfId="2511" priority="886" operator="greaterThan">
      <formula>0</formula>
    </cfRule>
    <cfRule type="cellIs" dxfId="2510" priority="887" operator="lessThan">
      <formula>0</formula>
    </cfRule>
    <cfRule type="cellIs" dxfId="2509" priority="888" operator="equal">
      <formula>0</formula>
    </cfRule>
  </conditionalFormatting>
  <conditionalFormatting sqref="J4:J19">
    <cfRule type="cellIs" dxfId="2508" priority="883" operator="greaterThan">
      <formula>0</formula>
    </cfRule>
    <cfRule type="cellIs" dxfId="2507" priority="884" operator="lessThan">
      <formula>0</formula>
    </cfRule>
    <cfRule type="cellIs" dxfId="2506" priority="885" operator="equal">
      <formula>0</formula>
    </cfRule>
  </conditionalFormatting>
  <conditionalFormatting sqref="J4:J19">
    <cfRule type="cellIs" dxfId="2505" priority="880" operator="greaterThan">
      <formula>0</formula>
    </cfRule>
    <cfRule type="cellIs" dxfId="2504" priority="881" operator="lessThan">
      <formula>0</formula>
    </cfRule>
    <cfRule type="cellIs" dxfId="2503" priority="882" operator="equal">
      <formula>0</formula>
    </cfRule>
  </conditionalFormatting>
  <conditionalFormatting sqref="J4:J19">
    <cfRule type="cellIs" dxfId="2502" priority="877" operator="greaterThan">
      <formula>0</formula>
    </cfRule>
    <cfRule type="cellIs" dxfId="2501" priority="878" operator="lessThan">
      <formula>0</formula>
    </cfRule>
    <cfRule type="cellIs" dxfId="2500" priority="879" operator="equal">
      <formula>0</formula>
    </cfRule>
  </conditionalFormatting>
  <conditionalFormatting sqref="J4:J19">
    <cfRule type="cellIs" dxfId="2499" priority="874" operator="greaterThan">
      <formula>0</formula>
    </cfRule>
    <cfRule type="cellIs" dxfId="2498" priority="875" operator="lessThan">
      <formula>0</formula>
    </cfRule>
    <cfRule type="cellIs" dxfId="2497" priority="876" operator="equal">
      <formula>0</formula>
    </cfRule>
  </conditionalFormatting>
  <conditionalFormatting sqref="J4:J19">
    <cfRule type="cellIs" dxfId="2496" priority="871" operator="greaterThan">
      <formula>0</formula>
    </cfRule>
    <cfRule type="cellIs" dxfId="2495" priority="872" operator="lessThan">
      <formula>0</formula>
    </cfRule>
    <cfRule type="cellIs" dxfId="2494" priority="873" operator="equal">
      <formula>0</formula>
    </cfRule>
  </conditionalFormatting>
  <conditionalFormatting sqref="J4:J19">
    <cfRule type="cellIs" dxfId="2493" priority="868" operator="greaterThan">
      <formula>0</formula>
    </cfRule>
    <cfRule type="cellIs" dxfId="2492" priority="869" operator="lessThan">
      <formula>0</formula>
    </cfRule>
    <cfRule type="cellIs" dxfId="2491" priority="870" operator="equal">
      <formula>0</formula>
    </cfRule>
  </conditionalFormatting>
  <conditionalFormatting sqref="J4:J19">
    <cfRule type="cellIs" dxfId="2490" priority="865" operator="greaterThan">
      <formula>0</formula>
    </cfRule>
    <cfRule type="cellIs" dxfId="2489" priority="866" operator="lessThan">
      <formula>0</formula>
    </cfRule>
    <cfRule type="cellIs" dxfId="2488" priority="867" operator="equal">
      <formula>0</formula>
    </cfRule>
  </conditionalFormatting>
  <conditionalFormatting sqref="J4:J19">
    <cfRule type="cellIs" dxfId="2487" priority="862" operator="greaterThan">
      <formula>0</formula>
    </cfRule>
    <cfRule type="cellIs" dxfId="2486" priority="863" operator="lessThan">
      <formula>0</formula>
    </cfRule>
    <cfRule type="cellIs" dxfId="2485" priority="864" operator="equal">
      <formula>0</formula>
    </cfRule>
  </conditionalFormatting>
  <conditionalFormatting sqref="J4:J19">
    <cfRule type="cellIs" dxfId="2484" priority="859" operator="greaterThan">
      <formula>0</formula>
    </cfRule>
    <cfRule type="cellIs" dxfId="2483" priority="860" operator="lessThan">
      <formula>0</formula>
    </cfRule>
    <cfRule type="cellIs" dxfId="2482" priority="861" operator="equal">
      <formula>0</formula>
    </cfRule>
  </conditionalFormatting>
  <conditionalFormatting sqref="J4:J19">
    <cfRule type="cellIs" dxfId="2481" priority="856" operator="greaterThan">
      <formula>0</formula>
    </cfRule>
    <cfRule type="cellIs" dxfId="2480" priority="857" operator="lessThan">
      <formula>0</formula>
    </cfRule>
    <cfRule type="cellIs" dxfId="2479" priority="858" operator="equal">
      <formula>0</formula>
    </cfRule>
  </conditionalFormatting>
  <conditionalFormatting sqref="J4:J19">
    <cfRule type="cellIs" dxfId="2478" priority="853" operator="greaterThan">
      <formula>0</formula>
    </cfRule>
    <cfRule type="cellIs" dxfId="2477" priority="854" operator="lessThan">
      <formula>0</formula>
    </cfRule>
    <cfRule type="cellIs" dxfId="2476" priority="855" operator="equal">
      <formula>0</formula>
    </cfRule>
  </conditionalFormatting>
  <conditionalFormatting sqref="J4:J19">
    <cfRule type="cellIs" dxfId="2475" priority="850" operator="greaterThan">
      <formula>0</formula>
    </cfRule>
    <cfRule type="cellIs" dxfId="2474" priority="851" operator="lessThan">
      <formula>0</formula>
    </cfRule>
    <cfRule type="cellIs" dxfId="2473" priority="852" operator="equal">
      <formula>0</formula>
    </cfRule>
  </conditionalFormatting>
  <conditionalFormatting sqref="J4:J19">
    <cfRule type="cellIs" dxfId="2472" priority="847" operator="greaterThan">
      <formula>0</formula>
    </cfRule>
    <cfRule type="cellIs" dxfId="2471" priority="848" operator="lessThan">
      <formula>0</formula>
    </cfRule>
    <cfRule type="cellIs" dxfId="2470" priority="849" operator="equal">
      <formula>0</formula>
    </cfRule>
  </conditionalFormatting>
  <conditionalFormatting sqref="J4:J19">
    <cfRule type="cellIs" dxfId="2469" priority="844" operator="greaterThan">
      <formula>0</formula>
    </cfRule>
    <cfRule type="cellIs" dxfId="2468" priority="845" operator="lessThan">
      <formula>0</formula>
    </cfRule>
    <cfRule type="cellIs" dxfId="2467" priority="846" operator="equal">
      <formula>0</formula>
    </cfRule>
  </conditionalFormatting>
  <conditionalFormatting sqref="J4:J19">
    <cfRule type="cellIs" dxfId="2466" priority="841" operator="greaterThan">
      <formula>0</formula>
    </cfRule>
    <cfRule type="cellIs" dxfId="2465" priority="842" operator="lessThan">
      <formula>0</formula>
    </cfRule>
    <cfRule type="cellIs" dxfId="2464" priority="843" operator="equal">
      <formula>0</formula>
    </cfRule>
  </conditionalFormatting>
  <conditionalFormatting sqref="J4:J19">
    <cfRule type="cellIs" dxfId="2463" priority="838" operator="greaterThan">
      <formula>0</formula>
    </cfRule>
    <cfRule type="cellIs" dxfId="2462" priority="839" operator="lessThan">
      <formula>0</formula>
    </cfRule>
    <cfRule type="cellIs" dxfId="2461" priority="840" operator="equal">
      <formula>0</formula>
    </cfRule>
  </conditionalFormatting>
  <conditionalFormatting sqref="J4:J19">
    <cfRule type="cellIs" dxfId="2460" priority="835" operator="greaterThan">
      <formula>0</formula>
    </cfRule>
    <cfRule type="cellIs" dxfId="2459" priority="836" operator="lessThan">
      <formula>0</formula>
    </cfRule>
    <cfRule type="cellIs" dxfId="2458" priority="837" operator="equal">
      <formula>0</formula>
    </cfRule>
  </conditionalFormatting>
  <conditionalFormatting sqref="J4:J19">
    <cfRule type="cellIs" dxfId="2457" priority="832" operator="greaterThan">
      <formula>0</formula>
    </cfRule>
    <cfRule type="cellIs" dxfId="2456" priority="833" operator="lessThan">
      <formula>0</formula>
    </cfRule>
    <cfRule type="cellIs" dxfId="2455" priority="834" operator="equal">
      <formula>0</formula>
    </cfRule>
  </conditionalFormatting>
  <conditionalFormatting sqref="J4:J19">
    <cfRule type="cellIs" dxfId="2454" priority="829" operator="greaterThan">
      <formula>0</formula>
    </cfRule>
    <cfRule type="cellIs" dxfId="2453" priority="830" operator="lessThan">
      <formula>0</formula>
    </cfRule>
    <cfRule type="cellIs" dxfId="2452" priority="831" operator="equal">
      <formula>0</formula>
    </cfRule>
  </conditionalFormatting>
  <conditionalFormatting sqref="J4:J19">
    <cfRule type="cellIs" dxfId="2451" priority="826" operator="greaterThan">
      <formula>0</formula>
    </cfRule>
    <cfRule type="cellIs" dxfId="2450" priority="827" operator="lessThan">
      <formula>0</formula>
    </cfRule>
    <cfRule type="cellIs" dxfId="2449" priority="828" operator="equal">
      <formula>0</formula>
    </cfRule>
  </conditionalFormatting>
  <conditionalFormatting sqref="J4:J19">
    <cfRule type="cellIs" dxfId="2448" priority="823" operator="greaterThan">
      <formula>0</formula>
    </cfRule>
    <cfRule type="cellIs" dxfId="2447" priority="824" operator="lessThan">
      <formula>0</formula>
    </cfRule>
    <cfRule type="cellIs" dxfId="2446" priority="825" operator="equal">
      <formula>0</formula>
    </cfRule>
  </conditionalFormatting>
  <conditionalFormatting sqref="J4:J19">
    <cfRule type="cellIs" dxfId="2445" priority="820" operator="greaterThan">
      <formula>0</formula>
    </cfRule>
    <cfRule type="cellIs" dxfId="2444" priority="821" operator="lessThan">
      <formula>0</formula>
    </cfRule>
    <cfRule type="cellIs" dxfId="2443" priority="822" operator="equal">
      <formula>0</formula>
    </cfRule>
  </conditionalFormatting>
  <conditionalFormatting sqref="J4:J19">
    <cfRule type="cellIs" dxfId="2442" priority="817" operator="greaterThan">
      <formula>0</formula>
    </cfRule>
    <cfRule type="cellIs" dxfId="2441" priority="818" operator="lessThan">
      <formula>0</formula>
    </cfRule>
    <cfRule type="cellIs" dxfId="2440" priority="819" operator="equal">
      <formula>0</formula>
    </cfRule>
  </conditionalFormatting>
  <conditionalFormatting sqref="J4:J19">
    <cfRule type="cellIs" dxfId="2439" priority="814" operator="greaterThan">
      <formula>0</formula>
    </cfRule>
    <cfRule type="cellIs" dxfId="2438" priority="815" operator="lessThan">
      <formula>0</formula>
    </cfRule>
    <cfRule type="cellIs" dxfId="2437" priority="816" operator="equal">
      <formula>0</formula>
    </cfRule>
  </conditionalFormatting>
  <conditionalFormatting sqref="J4:J19">
    <cfRule type="cellIs" dxfId="2436" priority="811" operator="greaterThan">
      <formula>0</formula>
    </cfRule>
    <cfRule type="cellIs" dxfId="2435" priority="812" operator="lessThan">
      <formula>0</formula>
    </cfRule>
    <cfRule type="cellIs" dxfId="2434" priority="813" operator="equal">
      <formula>0</formula>
    </cfRule>
  </conditionalFormatting>
  <conditionalFormatting sqref="J4:J19">
    <cfRule type="cellIs" dxfId="2433" priority="808" operator="greaterThan">
      <formula>0</formula>
    </cfRule>
    <cfRule type="cellIs" dxfId="2432" priority="809" operator="lessThan">
      <formula>0</formula>
    </cfRule>
    <cfRule type="cellIs" dxfId="2431" priority="810" operator="equal">
      <formula>0</formula>
    </cfRule>
  </conditionalFormatting>
  <conditionalFormatting sqref="J4:J19">
    <cfRule type="cellIs" dxfId="2430" priority="805" operator="greaterThan">
      <formula>0</formula>
    </cfRule>
    <cfRule type="cellIs" dxfId="2429" priority="806" operator="lessThan">
      <formula>0</formula>
    </cfRule>
    <cfRule type="cellIs" dxfId="2428" priority="807" operator="equal">
      <formula>0</formula>
    </cfRule>
  </conditionalFormatting>
  <conditionalFormatting sqref="J4:J19">
    <cfRule type="cellIs" dxfId="2427" priority="802" operator="greaterThan">
      <formula>0</formula>
    </cfRule>
    <cfRule type="cellIs" dxfId="2426" priority="803" operator="lessThan">
      <formula>0</formula>
    </cfRule>
    <cfRule type="cellIs" dxfId="2425" priority="804" operator="equal">
      <formula>0</formula>
    </cfRule>
  </conditionalFormatting>
  <conditionalFormatting sqref="J4:J19">
    <cfRule type="cellIs" dxfId="2424" priority="799" operator="greaterThan">
      <formula>0</formula>
    </cfRule>
    <cfRule type="cellIs" dxfId="2423" priority="800" operator="lessThan">
      <formula>0</formula>
    </cfRule>
    <cfRule type="cellIs" dxfId="2422" priority="801" operator="equal">
      <formula>0</formula>
    </cfRule>
  </conditionalFormatting>
  <conditionalFormatting sqref="J4:J19">
    <cfRule type="cellIs" dxfId="2421" priority="796" operator="greaterThan">
      <formula>0</formula>
    </cfRule>
    <cfRule type="cellIs" dxfId="2420" priority="797" operator="lessThan">
      <formula>0</formula>
    </cfRule>
    <cfRule type="cellIs" dxfId="2419" priority="798" operator="equal">
      <formula>0</formula>
    </cfRule>
  </conditionalFormatting>
  <conditionalFormatting sqref="J4:J19">
    <cfRule type="cellIs" dxfId="2418" priority="793" operator="greaterThan">
      <formula>0</formula>
    </cfRule>
    <cfRule type="cellIs" dxfId="2417" priority="794" operator="lessThan">
      <formula>0</formula>
    </cfRule>
    <cfRule type="cellIs" dxfId="2416" priority="795" operator="equal">
      <formula>0</formula>
    </cfRule>
  </conditionalFormatting>
  <conditionalFormatting sqref="J4:J19">
    <cfRule type="cellIs" dxfId="2415" priority="790" operator="greaterThan">
      <formula>0</formula>
    </cfRule>
    <cfRule type="cellIs" dxfId="2414" priority="791" operator="lessThan">
      <formula>0</formula>
    </cfRule>
    <cfRule type="cellIs" dxfId="2413" priority="792" operator="equal">
      <formula>0</formula>
    </cfRule>
  </conditionalFormatting>
  <conditionalFormatting sqref="J4:J19">
    <cfRule type="cellIs" dxfId="2412" priority="787" operator="greaterThan">
      <formula>0</formula>
    </cfRule>
    <cfRule type="cellIs" dxfId="2411" priority="788" operator="lessThan">
      <formula>0</formula>
    </cfRule>
    <cfRule type="cellIs" dxfId="2410" priority="789" operator="equal">
      <formula>0</formula>
    </cfRule>
  </conditionalFormatting>
  <conditionalFormatting sqref="J4:J19">
    <cfRule type="cellIs" dxfId="2409" priority="784" operator="greaterThan">
      <formula>0</formula>
    </cfRule>
    <cfRule type="cellIs" dxfId="2408" priority="785" operator="lessThan">
      <formula>0</formula>
    </cfRule>
    <cfRule type="cellIs" dxfId="2407" priority="786" operator="equal">
      <formula>0</formula>
    </cfRule>
  </conditionalFormatting>
  <conditionalFormatting sqref="J4:J19">
    <cfRule type="cellIs" dxfId="2406" priority="781" operator="greaterThan">
      <formula>0</formula>
    </cfRule>
    <cfRule type="cellIs" dxfId="2405" priority="782" operator="lessThan">
      <formula>0</formula>
    </cfRule>
    <cfRule type="cellIs" dxfId="2404" priority="783" operator="equal">
      <formula>0</formula>
    </cfRule>
  </conditionalFormatting>
  <conditionalFormatting sqref="J4:J19">
    <cfRule type="cellIs" dxfId="2403" priority="778" operator="greaterThan">
      <formula>0</formula>
    </cfRule>
    <cfRule type="cellIs" dxfId="2402" priority="779" operator="lessThan">
      <formula>0</formula>
    </cfRule>
    <cfRule type="cellIs" dxfId="2401" priority="780" operator="equal">
      <formula>0</formula>
    </cfRule>
  </conditionalFormatting>
  <conditionalFormatting sqref="J4:J19">
    <cfRule type="cellIs" dxfId="2400" priority="775" operator="greaterThan">
      <formula>0</formula>
    </cfRule>
    <cfRule type="cellIs" dxfId="2399" priority="776" operator="lessThan">
      <formula>0</formula>
    </cfRule>
    <cfRule type="cellIs" dxfId="2398" priority="777" operator="equal">
      <formula>0</formula>
    </cfRule>
  </conditionalFormatting>
  <conditionalFormatting sqref="J4:J19">
    <cfRule type="cellIs" dxfId="2397" priority="772" operator="greaterThan">
      <formula>0</formula>
    </cfRule>
    <cfRule type="cellIs" dxfId="2396" priority="773" operator="lessThan">
      <formula>0</formula>
    </cfRule>
    <cfRule type="cellIs" dxfId="2395" priority="774" operator="equal">
      <formula>0</formula>
    </cfRule>
  </conditionalFormatting>
  <conditionalFormatting sqref="J4:J19">
    <cfRule type="cellIs" dxfId="2394" priority="769" operator="greaterThan">
      <formula>0</formula>
    </cfRule>
    <cfRule type="cellIs" dxfId="2393" priority="770" operator="lessThan">
      <formula>0</formula>
    </cfRule>
    <cfRule type="cellIs" dxfId="2392" priority="771" operator="equal">
      <formula>0</formula>
    </cfRule>
  </conditionalFormatting>
  <conditionalFormatting sqref="J4:J19">
    <cfRule type="cellIs" dxfId="2391" priority="766" operator="greaterThan">
      <formula>0</formula>
    </cfRule>
    <cfRule type="cellIs" dxfId="2390" priority="767" operator="lessThan">
      <formula>0</formula>
    </cfRule>
    <cfRule type="cellIs" dxfId="2389" priority="768" operator="equal">
      <formula>0</formula>
    </cfRule>
  </conditionalFormatting>
  <conditionalFormatting sqref="J4:J19">
    <cfRule type="cellIs" dxfId="2388" priority="763" operator="greaterThan">
      <formula>0</formula>
    </cfRule>
    <cfRule type="cellIs" dxfId="2387" priority="764" operator="lessThan">
      <formula>0</formula>
    </cfRule>
    <cfRule type="cellIs" dxfId="2386" priority="765" operator="equal">
      <formula>0</formula>
    </cfRule>
  </conditionalFormatting>
  <conditionalFormatting sqref="J4:J19">
    <cfRule type="cellIs" dxfId="2385" priority="760" operator="greaterThan">
      <formula>0</formula>
    </cfRule>
    <cfRule type="cellIs" dxfId="2384" priority="761" operator="lessThan">
      <formula>0</formula>
    </cfRule>
    <cfRule type="cellIs" dxfId="2383" priority="762" operator="equal">
      <formula>0</formula>
    </cfRule>
  </conditionalFormatting>
  <conditionalFormatting sqref="J4:J19">
    <cfRule type="cellIs" dxfId="2382" priority="757" operator="greaterThan">
      <formula>0</formula>
    </cfRule>
    <cfRule type="cellIs" dxfId="2381" priority="758" operator="lessThan">
      <formula>0</formula>
    </cfRule>
    <cfRule type="cellIs" dxfId="2380" priority="759" operator="equal">
      <formula>0</formula>
    </cfRule>
  </conditionalFormatting>
  <conditionalFormatting sqref="J4:J19">
    <cfRule type="cellIs" dxfId="2379" priority="754" operator="greaterThan">
      <formula>0</formula>
    </cfRule>
    <cfRule type="cellIs" dxfId="2378" priority="755" operator="lessThan">
      <formula>0</formula>
    </cfRule>
    <cfRule type="cellIs" dxfId="2377" priority="756" operator="equal">
      <formula>0</formula>
    </cfRule>
  </conditionalFormatting>
  <conditionalFormatting sqref="J4:J19">
    <cfRule type="cellIs" dxfId="2376" priority="751" operator="greaterThan">
      <formula>0</formula>
    </cfRule>
    <cfRule type="cellIs" dxfId="2375" priority="752" operator="lessThan">
      <formula>0</formula>
    </cfRule>
    <cfRule type="cellIs" dxfId="2374" priority="753" operator="equal">
      <formula>0</formula>
    </cfRule>
  </conditionalFormatting>
  <conditionalFormatting sqref="J4:J19">
    <cfRule type="cellIs" dxfId="2373" priority="748" operator="greaterThan">
      <formula>0</formula>
    </cfRule>
    <cfRule type="cellIs" dxfId="2372" priority="749" operator="lessThan">
      <formula>0</formula>
    </cfRule>
    <cfRule type="cellIs" dxfId="2371" priority="750" operator="equal">
      <formula>0</formula>
    </cfRule>
  </conditionalFormatting>
  <conditionalFormatting sqref="J4:J19">
    <cfRule type="cellIs" dxfId="2370" priority="745" operator="greaterThan">
      <formula>0</formula>
    </cfRule>
    <cfRule type="cellIs" dxfId="2369" priority="746" operator="lessThan">
      <formula>0</formula>
    </cfRule>
    <cfRule type="cellIs" dxfId="2368" priority="747" operator="equal">
      <formula>0</formula>
    </cfRule>
  </conditionalFormatting>
  <conditionalFormatting sqref="J4:J19">
    <cfRule type="cellIs" dxfId="2367" priority="742" operator="greaterThan">
      <formula>0</formula>
    </cfRule>
    <cfRule type="cellIs" dxfId="2366" priority="743" operator="lessThan">
      <formula>0</formula>
    </cfRule>
    <cfRule type="cellIs" dxfId="2365" priority="744" operator="equal">
      <formula>0</formula>
    </cfRule>
  </conditionalFormatting>
  <conditionalFormatting sqref="J4:J19">
    <cfRule type="cellIs" dxfId="2364" priority="739" operator="greaterThan">
      <formula>0</formula>
    </cfRule>
    <cfRule type="cellIs" dxfId="2363" priority="740" operator="lessThan">
      <formula>0</formula>
    </cfRule>
    <cfRule type="cellIs" dxfId="2362" priority="741" operator="equal">
      <formula>0</formula>
    </cfRule>
  </conditionalFormatting>
  <conditionalFormatting sqref="J4:J19">
    <cfRule type="cellIs" dxfId="2361" priority="736" operator="greaterThan">
      <formula>0</formula>
    </cfRule>
    <cfRule type="cellIs" dxfId="2360" priority="737" operator="lessThan">
      <formula>0</formula>
    </cfRule>
    <cfRule type="cellIs" dxfId="2359" priority="738" operator="equal">
      <formula>0</formula>
    </cfRule>
  </conditionalFormatting>
  <conditionalFormatting sqref="J4:J19">
    <cfRule type="cellIs" dxfId="2358" priority="733" operator="greaterThan">
      <formula>0</formula>
    </cfRule>
    <cfRule type="cellIs" dxfId="2357" priority="734" operator="lessThan">
      <formula>0</formula>
    </cfRule>
    <cfRule type="cellIs" dxfId="2356" priority="735" operator="equal">
      <formula>0</formula>
    </cfRule>
  </conditionalFormatting>
  <conditionalFormatting sqref="J4:J19">
    <cfRule type="cellIs" dxfId="2355" priority="730" operator="greaterThan">
      <formula>0</formula>
    </cfRule>
    <cfRule type="cellIs" dxfId="2354" priority="731" operator="lessThan">
      <formula>0</formula>
    </cfRule>
    <cfRule type="cellIs" dxfId="2353" priority="732" operator="equal">
      <formula>0</formula>
    </cfRule>
  </conditionalFormatting>
  <conditionalFormatting sqref="J4:J19">
    <cfRule type="cellIs" dxfId="2352" priority="727" operator="greaterThan">
      <formula>0</formula>
    </cfRule>
    <cfRule type="cellIs" dxfId="2351" priority="728" operator="lessThan">
      <formula>0</formula>
    </cfRule>
    <cfRule type="cellIs" dxfId="2350" priority="729" operator="equal">
      <formula>0</formula>
    </cfRule>
  </conditionalFormatting>
  <conditionalFormatting sqref="J4:J19">
    <cfRule type="cellIs" dxfId="2349" priority="724" operator="greaterThan">
      <formula>0</formula>
    </cfRule>
    <cfRule type="cellIs" dxfId="2348" priority="725" operator="lessThan">
      <formula>0</formula>
    </cfRule>
    <cfRule type="cellIs" dxfId="2347" priority="726" operator="equal">
      <formula>0</formula>
    </cfRule>
  </conditionalFormatting>
  <conditionalFormatting sqref="J4:J19">
    <cfRule type="cellIs" dxfId="2346" priority="721" operator="greaterThan">
      <formula>0</formula>
    </cfRule>
    <cfRule type="cellIs" dxfId="2345" priority="722" operator="lessThan">
      <formula>0</formula>
    </cfRule>
    <cfRule type="cellIs" dxfId="2344" priority="723" operator="equal">
      <formula>0</formula>
    </cfRule>
  </conditionalFormatting>
  <conditionalFormatting sqref="J4:J19">
    <cfRule type="cellIs" dxfId="2343" priority="718" operator="greaterThan">
      <formula>0</formula>
    </cfRule>
    <cfRule type="cellIs" dxfId="2342" priority="719" operator="lessThan">
      <formula>0</formula>
    </cfRule>
    <cfRule type="cellIs" dxfId="2341" priority="720" operator="equal">
      <formula>0</formula>
    </cfRule>
  </conditionalFormatting>
  <conditionalFormatting sqref="J4:J19">
    <cfRule type="cellIs" dxfId="2340" priority="715" operator="greaterThan">
      <formula>0</formula>
    </cfRule>
    <cfRule type="cellIs" dxfId="2339" priority="716" operator="lessThan">
      <formula>0</formula>
    </cfRule>
    <cfRule type="cellIs" dxfId="2338" priority="717" operator="equal">
      <formula>0</formula>
    </cfRule>
  </conditionalFormatting>
  <conditionalFormatting sqref="J4:J19">
    <cfRule type="cellIs" dxfId="2337" priority="712" operator="greaterThan">
      <formula>0</formula>
    </cfRule>
    <cfRule type="cellIs" dxfId="2336" priority="713" operator="lessThan">
      <formula>0</formula>
    </cfRule>
    <cfRule type="cellIs" dxfId="2335" priority="714" operator="equal">
      <formula>0</formula>
    </cfRule>
  </conditionalFormatting>
  <conditionalFormatting sqref="J4:J19">
    <cfRule type="cellIs" dxfId="2334" priority="709" operator="greaterThan">
      <formula>0</formula>
    </cfRule>
    <cfRule type="cellIs" dxfId="2333" priority="710" operator="lessThan">
      <formula>0</formula>
    </cfRule>
    <cfRule type="cellIs" dxfId="2332" priority="711" operator="equal">
      <formula>0</formula>
    </cfRule>
  </conditionalFormatting>
  <conditionalFormatting sqref="J4:J19">
    <cfRule type="cellIs" dxfId="2331" priority="706" operator="greaterThan">
      <formula>0</formula>
    </cfRule>
    <cfRule type="cellIs" dxfId="2330" priority="707" operator="lessThan">
      <formula>0</formula>
    </cfRule>
    <cfRule type="cellIs" dxfId="2329" priority="708" operator="equal">
      <formula>0</formula>
    </cfRule>
  </conditionalFormatting>
  <conditionalFormatting sqref="J4:J19">
    <cfRule type="cellIs" dxfId="2328" priority="703" operator="greaterThan">
      <formula>0</formula>
    </cfRule>
    <cfRule type="cellIs" dxfId="2327" priority="704" operator="lessThan">
      <formula>0</formula>
    </cfRule>
    <cfRule type="cellIs" dxfId="2326" priority="705" operator="equal">
      <formula>0</formula>
    </cfRule>
  </conditionalFormatting>
  <conditionalFormatting sqref="J4:J19">
    <cfRule type="cellIs" dxfId="2325" priority="700" operator="greaterThan">
      <formula>0</formula>
    </cfRule>
    <cfRule type="cellIs" dxfId="2324" priority="701" operator="lessThan">
      <formula>0</formula>
    </cfRule>
    <cfRule type="cellIs" dxfId="2323" priority="702" operator="equal">
      <formula>0</formula>
    </cfRule>
  </conditionalFormatting>
  <conditionalFormatting sqref="J4:J19">
    <cfRule type="cellIs" dxfId="2322" priority="697" operator="greaterThan">
      <formula>0</formula>
    </cfRule>
    <cfRule type="cellIs" dxfId="2321" priority="698" operator="lessThan">
      <formula>0</formula>
    </cfRule>
    <cfRule type="cellIs" dxfId="2320" priority="699" operator="equal">
      <formula>0</formula>
    </cfRule>
  </conditionalFormatting>
  <conditionalFormatting sqref="J4:J19">
    <cfRule type="cellIs" dxfId="2319" priority="694" operator="greaterThan">
      <formula>0</formula>
    </cfRule>
    <cfRule type="cellIs" dxfId="2318" priority="695" operator="lessThan">
      <formula>0</formula>
    </cfRule>
    <cfRule type="cellIs" dxfId="2317" priority="696" operator="equal">
      <formula>0</formula>
    </cfRule>
  </conditionalFormatting>
  <conditionalFormatting sqref="J4:J19">
    <cfRule type="cellIs" dxfId="2316" priority="691" operator="greaterThan">
      <formula>0</formula>
    </cfRule>
    <cfRule type="cellIs" dxfId="2315" priority="692" operator="lessThan">
      <formula>0</formula>
    </cfRule>
    <cfRule type="cellIs" dxfId="2314" priority="693" operator="equal">
      <formula>0</formula>
    </cfRule>
  </conditionalFormatting>
  <conditionalFormatting sqref="J4:J19">
    <cfRule type="cellIs" dxfId="2313" priority="688" operator="greaterThan">
      <formula>0</formula>
    </cfRule>
    <cfRule type="cellIs" dxfId="2312" priority="689" operator="lessThan">
      <formula>0</formula>
    </cfRule>
    <cfRule type="cellIs" dxfId="2311" priority="690" operator="equal">
      <formula>0</formula>
    </cfRule>
  </conditionalFormatting>
  <conditionalFormatting sqref="J4:J19">
    <cfRule type="cellIs" dxfId="2310" priority="685" operator="greaterThan">
      <formula>0</formula>
    </cfRule>
    <cfRule type="cellIs" dxfId="2309" priority="686" operator="lessThan">
      <formula>0</formula>
    </cfRule>
    <cfRule type="cellIs" dxfId="2308" priority="687" operator="equal">
      <formula>0</formula>
    </cfRule>
  </conditionalFormatting>
  <conditionalFormatting sqref="J4:J19">
    <cfRule type="cellIs" dxfId="2307" priority="682" operator="greaterThan">
      <formula>0</formula>
    </cfRule>
    <cfRule type="cellIs" dxfId="2306" priority="683" operator="lessThan">
      <formula>0</formula>
    </cfRule>
    <cfRule type="cellIs" dxfId="2305" priority="684" operator="equal">
      <formula>0</formula>
    </cfRule>
  </conditionalFormatting>
  <conditionalFormatting sqref="J4:J19">
    <cfRule type="cellIs" dxfId="2304" priority="679" operator="greaterThan">
      <formula>0</formula>
    </cfRule>
    <cfRule type="cellIs" dxfId="2303" priority="680" operator="lessThan">
      <formula>0</formula>
    </cfRule>
    <cfRule type="cellIs" dxfId="2302" priority="681" operator="equal">
      <formula>0</formula>
    </cfRule>
  </conditionalFormatting>
  <conditionalFormatting sqref="J4:J19">
    <cfRule type="cellIs" dxfId="2301" priority="676" operator="greaterThan">
      <formula>0</formula>
    </cfRule>
    <cfRule type="cellIs" dxfId="2300" priority="677" operator="lessThan">
      <formula>0</formula>
    </cfRule>
    <cfRule type="cellIs" dxfId="2299" priority="678" operator="equal">
      <formula>0</formula>
    </cfRule>
  </conditionalFormatting>
  <conditionalFormatting sqref="J4:J19">
    <cfRule type="cellIs" dxfId="2298" priority="673" operator="greaterThan">
      <formula>0</formula>
    </cfRule>
    <cfRule type="cellIs" dxfId="2297" priority="674" operator="lessThan">
      <formula>0</formula>
    </cfRule>
    <cfRule type="cellIs" dxfId="2296" priority="675" operator="equal">
      <formula>0</formula>
    </cfRule>
  </conditionalFormatting>
  <conditionalFormatting sqref="J4:J19">
    <cfRule type="cellIs" dxfId="2295" priority="670" operator="greaterThan">
      <formula>0</formula>
    </cfRule>
    <cfRule type="cellIs" dxfId="2294" priority="671" operator="lessThan">
      <formula>0</formula>
    </cfRule>
    <cfRule type="cellIs" dxfId="2293" priority="672" operator="equal">
      <formula>0</formula>
    </cfRule>
  </conditionalFormatting>
  <conditionalFormatting sqref="J4:J19">
    <cfRule type="cellIs" dxfId="2292" priority="667" operator="greaterThan">
      <formula>0</formula>
    </cfRule>
    <cfRule type="cellIs" dxfId="2291" priority="668" operator="lessThan">
      <formula>0</formula>
    </cfRule>
    <cfRule type="cellIs" dxfId="2290" priority="669" operator="equal">
      <formula>0</formula>
    </cfRule>
  </conditionalFormatting>
  <conditionalFormatting sqref="J4:J19">
    <cfRule type="cellIs" dxfId="2289" priority="664" operator="greaterThan">
      <formula>0</formula>
    </cfRule>
    <cfRule type="cellIs" dxfId="2288" priority="665" operator="lessThan">
      <formula>0</formula>
    </cfRule>
    <cfRule type="cellIs" dxfId="2287" priority="666" operator="equal">
      <formula>0</formula>
    </cfRule>
  </conditionalFormatting>
  <conditionalFormatting sqref="J4:J19">
    <cfRule type="cellIs" dxfId="2286" priority="661" operator="greaterThan">
      <formula>0</formula>
    </cfRule>
    <cfRule type="cellIs" dxfId="2285" priority="662" operator="lessThan">
      <formula>0</formula>
    </cfRule>
    <cfRule type="cellIs" dxfId="2284" priority="663" operator="equal">
      <formula>0</formula>
    </cfRule>
  </conditionalFormatting>
  <conditionalFormatting sqref="J4:J19">
    <cfRule type="cellIs" dxfId="2283" priority="658" operator="greaterThan">
      <formula>0</formula>
    </cfRule>
    <cfRule type="cellIs" dxfId="2282" priority="659" operator="lessThan">
      <formula>0</formula>
    </cfRule>
    <cfRule type="cellIs" dxfId="2281" priority="660" operator="equal">
      <formula>0</formula>
    </cfRule>
  </conditionalFormatting>
  <conditionalFormatting sqref="J4:J19">
    <cfRule type="cellIs" dxfId="2280" priority="655" operator="greaterThan">
      <formula>0</formula>
    </cfRule>
    <cfRule type="cellIs" dxfId="2279" priority="656" operator="lessThan">
      <formula>0</formula>
    </cfRule>
    <cfRule type="cellIs" dxfId="2278" priority="657" operator="equal">
      <formula>0</formula>
    </cfRule>
  </conditionalFormatting>
  <conditionalFormatting sqref="J4:J19">
    <cfRule type="cellIs" dxfId="2277" priority="652" operator="greaterThan">
      <formula>0</formula>
    </cfRule>
    <cfRule type="cellIs" dxfId="2276" priority="653" operator="lessThan">
      <formula>0</formula>
    </cfRule>
    <cfRule type="cellIs" dxfId="2275" priority="654" operator="equal">
      <formula>0</formula>
    </cfRule>
  </conditionalFormatting>
  <conditionalFormatting sqref="J4:J19">
    <cfRule type="cellIs" dxfId="2274" priority="649" operator="greaterThan">
      <formula>0</formula>
    </cfRule>
    <cfRule type="cellIs" dxfId="2273" priority="650" operator="lessThan">
      <formula>0</formula>
    </cfRule>
    <cfRule type="cellIs" dxfId="2272" priority="651" operator="equal">
      <formula>0</formula>
    </cfRule>
  </conditionalFormatting>
  <conditionalFormatting sqref="J4:J19">
    <cfRule type="cellIs" dxfId="2271" priority="646" operator="greaterThan">
      <formula>0</formula>
    </cfRule>
    <cfRule type="cellIs" dxfId="2270" priority="647" operator="lessThan">
      <formula>0</formula>
    </cfRule>
    <cfRule type="cellIs" dxfId="2269" priority="648" operator="equal">
      <formula>0</formula>
    </cfRule>
  </conditionalFormatting>
  <conditionalFormatting sqref="J4:J19">
    <cfRule type="cellIs" dxfId="2268" priority="643" operator="greaterThan">
      <formula>0</formula>
    </cfRule>
    <cfRule type="cellIs" dxfId="2267" priority="644" operator="lessThan">
      <formula>0</formula>
    </cfRule>
    <cfRule type="cellIs" dxfId="2266" priority="645" operator="equal">
      <formula>0</formula>
    </cfRule>
  </conditionalFormatting>
  <conditionalFormatting sqref="J4:J19">
    <cfRule type="cellIs" dxfId="2265" priority="640" operator="greaterThan">
      <formula>0</formula>
    </cfRule>
    <cfRule type="cellIs" dxfId="2264" priority="641" operator="lessThan">
      <formula>0</formula>
    </cfRule>
    <cfRule type="cellIs" dxfId="2263" priority="642" operator="equal">
      <formula>0</formula>
    </cfRule>
  </conditionalFormatting>
  <conditionalFormatting sqref="J4:J19">
    <cfRule type="cellIs" dxfId="2262" priority="637" operator="greaterThan">
      <formula>0</formula>
    </cfRule>
    <cfRule type="cellIs" dxfId="2261" priority="638" operator="lessThan">
      <formula>0</formula>
    </cfRule>
    <cfRule type="cellIs" dxfId="2260" priority="639" operator="equal">
      <formula>0</formula>
    </cfRule>
  </conditionalFormatting>
  <conditionalFormatting sqref="J4:J19">
    <cfRule type="cellIs" dxfId="2259" priority="634" operator="greaterThan">
      <formula>0</formula>
    </cfRule>
    <cfRule type="cellIs" dxfId="2258" priority="635" operator="lessThan">
      <formula>0</formula>
    </cfRule>
    <cfRule type="cellIs" dxfId="2257" priority="636" operator="equal">
      <formula>0</formula>
    </cfRule>
  </conditionalFormatting>
  <conditionalFormatting sqref="J4:J19">
    <cfRule type="cellIs" dxfId="2256" priority="631" operator="greaterThan">
      <formula>0</formula>
    </cfRule>
    <cfRule type="cellIs" dxfId="2255" priority="632" operator="lessThan">
      <formula>0</formula>
    </cfRule>
    <cfRule type="cellIs" dxfId="2254" priority="633" operator="equal">
      <formula>0</formula>
    </cfRule>
  </conditionalFormatting>
  <conditionalFormatting sqref="J4:J19">
    <cfRule type="cellIs" dxfId="2253" priority="628" operator="greaterThan">
      <formula>0</formula>
    </cfRule>
    <cfRule type="cellIs" dxfId="2252" priority="629" operator="lessThan">
      <formula>0</formula>
    </cfRule>
    <cfRule type="cellIs" dxfId="2251" priority="630" operator="equal">
      <formula>0</formula>
    </cfRule>
  </conditionalFormatting>
  <conditionalFormatting sqref="J4:J19">
    <cfRule type="cellIs" dxfId="2250" priority="625" operator="greaterThan">
      <formula>0</formula>
    </cfRule>
    <cfRule type="cellIs" dxfId="2249" priority="626" operator="lessThan">
      <formula>0</formula>
    </cfRule>
    <cfRule type="cellIs" dxfId="2248" priority="627" operator="equal">
      <formula>0</formula>
    </cfRule>
  </conditionalFormatting>
  <conditionalFormatting sqref="J4:J19">
    <cfRule type="cellIs" dxfId="2247" priority="622" operator="greaterThan">
      <formula>0</formula>
    </cfRule>
    <cfRule type="cellIs" dxfId="2246" priority="623" operator="lessThan">
      <formula>0</formula>
    </cfRule>
    <cfRule type="cellIs" dxfId="2245" priority="624" operator="equal">
      <formula>0</formula>
    </cfRule>
  </conditionalFormatting>
  <conditionalFormatting sqref="J4:J19">
    <cfRule type="cellIs" dxfId="2244" priority="619" operator="greaterThan">
      <formula>0</formula>
    </cfRule>
    <cfRule type="cellIs" dxfId="2243" priority="620" operator="lessThan">
      <formula>0</formula>
    </cfRule>
    <cfRule type="cellIs" dxfId="2242" priority="621" operator="equal">
      <formula>0</formula>
    </cfRule>
  </conditionalFormatting>
  <conditionalFormatting sqref="J4:J19">
    <cfRule type="cellIs" dxfId="2241" priority="616" operator="greaterThan">
      <formula>0</formula>
    </cfRule>
    <cfRule type="cellIs" dxfId="2240" priority="617" operator="lessThan">
      <formula>0</formula>
    </cfRule>
    <cfRule type="cellIs" dxfId="2239" priority="618" operator="equal">
      <formula>0</formula>
    </cfRule>
  </conditionalFormatting>
  <conditionalFormatting sqref="J4:J19">
    <cfRule type="cellIs" dxfId="2238" priority="613" operator="greaterThan">
      <formula>0</formula>
    </cfRule>
    <cfRule type="cellIs" dxfId="2237" priority="614" operator="lessThan">
      <formula>0</formula>
    </cfRule>
    <cfRule type="cellIs" dxfId="2236" priority="615" operator="equal">
      <formula>0</formula>
    </cfRule>
  </conditionalFormatting>
  <conditionalFormatting sqref="J4:J19">
    <cfRule type="cellIs" dxfId="2235" priority="610" operator="greaterThan">
      <formula>0</formula>
    </cfRule>
    <cfRule type="cellIs" dxfId="2234" priority="611" operator="lessThan">
      <formula>0</formula>
    </cfRule>
    <cfRule type="cellIs" dxfId="2233" priority="612" operator="equal">
      <formula>0</formula>
    </cfRule>
  </conditionalFormatting>
  <conditionalFormatting sqref="J4:J19">
    <cfRule type="cellIs" dxfId="2232" priority="607" operator="greaterThan">
      <formula>0</formula>
    </cfRule>
    <cfRule type="cellIs" dxfId="2231" priority="608" operator="lessThan">
      <formula>0</formula>
    </cfRule>
    <cfRule type="cellIs" dxfId="2230" priority="609" operator="equal">
      <formula>0</formula>
    </cfRule>
  </conditionalFormatting>
  <conditionalFormatting sqref="J4:J19">
    <cfRule type="cellIs" dxfId="2229" priority="604" operator="greaterThan">
      <formula>0</formula>
    </cfRule>
    <cfRule type="cellIs" dxfId="2228" priority="605" operator="lessThan">
      <formula>0</formula>
    </cfRule>
    <cfRule type="cellIs" dxfId="2227" priority="606" operator="equal">
      <formula>0</formula>
    </cfRule>
  </conditionalFormatting>
  <conditionalFormatting sqref="J4:J19">
    <cfRule type="cellIs" dxfId="2226" priority="601" operator="greaterThan">
      <formula>0</formula>
    </cfRule>
    <cfRule type="cellIs" dxfId="2225" priority="602" operator="lessThan">
      <formula>0</formula>
    </cfRule>
    <cfRule type="cellIs" dxfId="2224" priority="603" operator="equal">
      <formula>0</formula>
    </cfRule>
  </conditionalFormatting>
  <conditionalFormatting sqref="J4:J19">
    <cfRule type="cellIs" dxfId="2223" priority="598" operator="greaterThan">
      <formula>0</formula>
    </cfRule>
    <cfRule type="cellIs" dxfId="2222" priority="599" operator="lessThan">
      <formula>0</formula>
    </cfRule>
    <cfRule type="cellIs" dxfId="2221" priority="600" operator="equal">
      <formula>0</formula>
    </cfRule>
  </conditionalFormatting>
  <conditionalFormatting sqref="J4:J19">
    <cfRule type="cellIs" dxfId="2220" priority="595" operator="greaterThan">
      <formula>0</formula>
    </cfRule>
    <cfRule type="cellIs" dxfId="2219" priority="596" operator="lessThan">
      <formula>0</formula>
    </cfRule>
    <cfRule type="cellIs" dxfId="2218" priority="597" operator="equal">
      <formula>0</formula>
    </cfRule>
  </conditionalFormatting>
  <conditionalFormatting sqref="J4:J19">
    <cfRule type="cellIs" dxfId="2217" priority="592" operator="greaterThan">
      <formula>0</formula>
    </cfRule>
    <cfRule type="cellIs" dxfId="2216" priority="593" operator="lessThan">
      <formula>0</formula>
    </cfRule>
    <cfRule type="cellIs" dxfId="2215" priority="594" operator="equal">
      <formula>0</formula>
    </cfRule>
  </conditionalFormatting>
  <conditionalFormatting sqref="J4:J19">
    <cfRule type="cellIs" dxfId="2214" priority="589" operator="greaterThan">
      <formula>0</formula>
    </cfRule>
    <cfRule type="cellIs" dxfId="2213" priority="590" operator="lessThan">
      <formula>0</formula>
    </cfRule>
    <cfRule type="cellIs" dxfId="2212" priority="591" operator="equal">
      <formula>0</formula>
    </cfRule>
  </conditionalFormatting>
  <conditionalFormatting sqref="J4:J19">
    <cfRule type="cellIs" dxfId="2211" priority="586" operator="greaterThan">
      <formula>0</formula>
    </cfRule>
    <cfRule type="cellIs" dxfId="2210" priority="587" operator="lessThan">
      <formula>0</formula>
    </cfRule>
    <cfRule type="cellIs" dxfId="2209" priority="588" operator="equal">
      <formula>0</formula>
    </cfRule>
  </conditionalFormatting>
  <conditionalFormatting sqref="J4:J19">
    <cfRule type="cellIs" dxfId="2208" priority="583" operator="greaterThan">
      <formula>0</formula>
    </cfRule>
    <cfRule type="cellIs" dxfId="2207" priority="584" operator="lessThan">
      <formula>0</formula>
    </cfRule>
    <cfRule type="cellIs" dxfId="2206" priority="585" operator="equal">
      <formula>0</formula>
    </cfRule>
  </conditionalFormatting>
  <conditionalFormatting sqref="J4:J19">
    <cfRule type="cellIs" dxfId="2205" priority="580" operator="greaterThan">
      <formula>0</formula>
    </cfRule>
    <cfRule type="cellIs" dxfId="2204" priority="581" operator="lessThan">
      <formula>0</formula>
    </cfRule>
    <cfRule type="cellIs" dxfId="2203" priority="582" operator="equal">
      <formula>0</formula>
    </cfRule>
  </conditionalFormatting>
  <conditionalFormatting sqref="J4:J19">
    <cfRule type="cellIs" dxfId="2202" priority="577" operator="greaterThan">
      <formula>0</formula>
    </cfRule>
    <cfRule type="cellIs" dxfId="2201" priority="578" operator="lessThan">
      <formula>0</formula>
    </cfRule>
    <cfRule type="cellIs" dxfId="2200" priority="579" operator="equal">
      <formula>0</formula>
    </cfRule>
  </conditionalFormatting>
  <conditionalFormatting sqref="J4:J19">
    <cfRule type="cellIs" dxfId="2199" priority="574" operator="greaterThan">
      <formula>0</formula>
    </cfRule>
    <cfRule type="cellIs" dxfId="2198" priority="575" operator="lessThan">
      <formula>0</formula>
    </cfRule>
    <cfRule type="cellIs" dxfId="2197" priority="576" operator="equal">
      <formula>0</formula>
    </cfRule>
  </conditionalFormatting>
  <conditionalFormatting sqref="J4:J19">
    <cfRule type="cellIs" dxfId="2196" priority="571" operator="greaterThan">
      <formula>0</formula>
    </cfRule>
    <cfRule type="cellIs" dxfId="2195" priority="572" operator="lessThan">
      <formula>0</formula>
    </cfRule>
    <cfRule type="cellIs" dxfId="2194" priority="573" operator="equal">
      <formula>0</formula>
    </cfRule>
  </conditionalFormatting>
  <conditionalFormatting sqref="J4:J19">
    <cfRule type="cellIs" dxfId="2193" priority="568" operator="greaterThan">
      <formula>0</formula>
    </cfRule>
    <cfRule type="cellIs" dxfId="2192" priority="569" operator="lessThan">
      <formula>0</formula>
    </cfRule>
    <cfRule type="cellIs" dxfId="2191" priority="570" operator="equal">
      <formula>0</formula>
    </cfRule>
  </conditionalFormatting>
  <conditionalFormatting sqref="J4:J19">
    <cfRule type="cellIs" dxfId="2190" priority="565" operator="greaterThan">
      <formula>0</formula>
    </cfRule>
    <cfRule type="cellIs" dxfId="2189" priority="566" operator="lessThan">
      <formula>0</formula>
    </cfRule>
    <cfRule type="cellIs" dxfId="2188" priority="567" operator="equal">
      <formula>0</formula>
    </cfRule>
  </conditionalFormatting>
  <conditionalFormatting sqref="J4:J19">
    <cfRule type="cellIs" dxfId="2187" priority="562" operator="greaterThan">
      <formula>0</formula>
    </cfRule>
    <cfRule type="cellIs" dxfId="2186" priority="563" operator="lessThan">
      <formula>0</formula>
    </cfRule>
    <cfRule type="cellIs" dxfId="2185" priority="564" operator="equal">
      <formula>0</formula>
    </cfRule>
  </conditionalFormatting>
  <conditionalFormatting sqref="J4:J19">
    <cfRule type="cellIs" dxfId="2184" priority="559" operator="greaterThan">
      <formula>0</formula>
    </cfRule>
    <cfRule type="cellIs" dxfId="2183" priority="560" operator="lessThan">
      <formula>0</formula>
    </cfRule>
    <cfRule type="cellIs" dxfId="2182" priority="561" operator="equal">
      <formula>0</formula>
    </cfRule>
  </conditionalFormatting>
  <conditionalFormatting sqref="J4:J19">
    <cfRule type="cellIs" dxfId="2181" priority="556" operator="greaterThan">
      <formula>0</formula>
    </cfRule>
    <cfRule type="cellIs" dxfId="2180" priority="557" operator="lessThan">
      <formula>0</formula>
    </cfRule>
    <cfRule type="cellIs" dxfId="2179" priority="558" operator="equal">
      <formula>0</formula>
    </cfRule>
  </conditionalFormatting>
  <conditionalFormatting sqref="J4:J19">
    <cfRule type="cellIs" dxfId="2178" priority="553" operator="greaterThan">
      <formula>0</formula>
    </cfRule>
    <cfRule type="cellIs" dxfId="2177" priority="554" operator="lessThan">
      <formula>0</formula>
    </cfRule>
    <cfRule type="cellIs" dxfId="2176" priority="555" operator="equal">
      <formula>0</formula>
    </cfRule>
  </conditionalFormatting>
  <conditionalFormatting sqref="J4:J19">
    <cfRule type="cellIs" dxfId="2175" priority="550" operator="greaterThan">
      <formula>0</formula>
    </cfRule>
    <cfRule type="cellIs" dxfId="2174" priority="551" operator="lessThan">
      <formula>0</formula>
    </cfRule>
    <cfRule type="cellIs" dxfId="2173" priority="552" operator="equal">
      <formula>0</formula>
    </cfRule>
  </conditionalFormatting>
  <conditionalFormatting sqref="J4:J19">
    <cfRule type="cellIs" dxfId="2172" priority="547" operator="greaterThan">
      <formula>0</formula>
    </cfRule>
    <cfRule type="cellIs" dxfId="2171" priority="548" operator="lessThan">
      <formula>0</formula>
    </cfRule>
    <cfRule type="cellIs" dxfId="2170" priority="549" operator="equal">
      <formula>0</formula>
    </cfRule>
  </conditionalFormatting>
  <conditionalFormatting sqref="J4:J19">
    <cfRule type="cellIs" dxfId="2169" priority="544" operator="greaterThan">
      <formula>0</formula>
    </cfRule>
    <cfRule type="cellIs" dxfId="2168" priority="545" operator="lessThan">
      <formula>0</formula>
    </cfRule>
    <cfRule type="cellIs" dxfId="2167" priority="546" operator="equal">
      <formula>0</formula>
    </cfRule>
  </conditionalFormatting>
  <conditionalFormatting sqref="J4:J19">
    <cfRule type="cellIs" dxfId="2166" priority="541" operator="greaterThan">
      <formula>0</formula>
    </cfRule>
    <cfRule type="cellIs" dxfId="2165" priority="542" operator="lessThan">
      <formula>0</formula>
    </cfRule>
    <cfRule type="cellIs" dxfId="2164" priority="543" operator="equal">
      <formula>0</formula>
    </cfRule>
  </conditionalFormatting>
  <conditionalFormatting sqref="J4:J19">
    <cfRule type="cellIs" dxfId="2163" priority="538" operator="greaterThan">
      <formula>0</formula>
    </cfRule>
    <cfRule type="cellIs" dxfId="2162" priority="539" operator="lessThan">
      <formula>0</formula>
    </cfRule>
    <cfRule type="cellIs" dxfId="2161" priority="540" operator="equal">
      <formula>0</formula>
    </cfRule>
  </conditionalFormatting>
  <conditionalFormatting sqref="J4:J19">
    <cfRule type="cellIs" dxfId="2160" priority="535" operator="greaterThan">
      <formula>0</formula>
    </cfRule>
    <cfRule type="cellIs" dxfId="2159" priority="536" operator="lessThan">
      <formula>0</formula>
    </cfRule>
    <cfRule type="cellIs" dxfId="2158" priority="537" operator="equal">
      <formula>0</formula>
    </cfRule>
  </conditionalFormatting>
  <conditionalFormatting sqref="J4:J19">
    <cfRule type="cellIs" dxfId="2157" priority="532" operator="greaterThan">
      <formula>0</formula>
    </cfRule>
    <cfRule type="cellIs" dxfId="2156" priority="533" operator="lessThan">
      <formula>0</formula>
    </cfRule>
    <cfRule type="cellIs" dxfId="2155" priority="534" operator="equal">
      <formula>0</formula>
    </cfRule>
  </conditionalFormatting>
  <conditionalFormatting sqref="J4:J19">
    <cfRule type="cellIs" dxfId="2154" priority="529" operator="greaterThan">
      <formula>0</formula>
    </cfRule>
    <cfRule type="cellIs" dxfId="2153" priority="530" operator="lessThan">
      <formula>0</formula>
    </cfRule>
    <cfRule type="cellIs" dxfId="2152" priority="531" operator="equal">
      <formula>0</formula>
    </cfRule>
  </conditionalFormatting>
  <conditionalFormatting sqref="J4:J19">
    <cfRule type="cellIs" dxfId="2151" priority="526" operator="greaterThan">
      <formula>0</formula>
    </cfRule>
    <cfRule type="cellIs" dxfId="2150" priority="527" operator="lessThan">
      <formula>0</formula>
    </cfRule>
    <cfRule type="cellIs" dxfId="2149" priority="528" operator="equal">
      <formula>0</formula>
    </cfRule>
  </conditionalFormatting>
  <conditionalFormatting sqref="J4:J19">
    <cfRule type="cellIs" dxfId="2148" priority="523" operator="greaterThan">
      <formula>0</formula>
    </cfRule>
    <cfRule type="cellIs" dxfId="2147" priority="524" operator="lessThan">
      <formula>0</formula>
    </cfRule>
    <cfRule type="cellIs" dxfId="2146" priority="525" operator="equal">
      <formula>0</formula>
    </cfRule>
  </conditionalFormatting>
  <conditionalFormatting sqref="J4:J19">
    <cfRule type="cellIs" dxfId="2145" priority="520" operator="greaterThan">
      <formula>0</formula>
    </cfRule>
    <cfRule type="cellIs" dxfId="2144" priority="521" operator="lessThan">
      <formula>0</formula>
    </cfRule>
    <cfRule type="cellIs" dxfId="2143" priority="522" operator="equal">
      <formula>0</formula>
    </cfRule>
  </conditionalFormatting>
  <conditionalFormatting sqref="J4:J19">
    <cfRule type="cellIs" dxfId="2142" priority="517" operator="greaterThan">
      <formula>0</formula>
    </cfRule>
    <cfRule type="cellIs" dxfId="2141" priority="518" operator="lessThan">
      <formula>0</formula>
    </cfRule>
    <cfRule type="cellIs" dxfId="2140" priority="519" operator="equal">
      <formula>0</formula>
    </cfRule>
  </conditionalFormatting>
  <conditionalFormatting sqref="J4:J19">
    <cfRule type="cellIs" dxfId="2139" priority="514" operator="greaterThan">
      <formula>0</formula>
    </cfRule>
    <cfRule type="cellIs" dxfId="2138" priority="515" operator="lessThan">
      <formula>0</formula>
    </cfRule>
    <cfRule type="cellIs" dxfId="2137" priority="516" operator="equal">
      <formula>0</formula>
    </cfRule>
  </conditionalFormatting>
  <conditionalFormatting sqref="J4:J19">
    <cfRule type="cellIs" dxfId="2136" priority="511" operator="greaterThan">
      <formula>0</formula>
    </cfRule>
    <cfRule type="cellIs" dxfId="2135" priority="512" operator="lessThan">
      <formula>0</formula>
    </cfRule>
    <cfRule type="cellIs" dxfId="2134" priority="513" operator="equal">
      <formula>0</formula>
    </cfRule>
  </conditionalFormatting>
  <conditionalFormatting sqref="J4:J19">
    <cfRule type="cellIs" dxfId="2133" priority="508" operator="greaterThan">
      <formula>0</formula>
    </cfRule>
    <cfRule type="cellIs" dxfId="2132" priority="509" operator="lessThan">
      <formula>0</formula>
    </cfRule>
    <cfRule type="cellIs" dxfId="2131" priority="510" operator="equal">
      <formula>0</formula>
    </cfRule>
  </conditionalFormatting>
  <conditionalFormatting sqref="J4:J19">
    <cfRule type="cellIs" dxfId="2130" priority="505" operator="greaterThan">
      <formula>0</formula>
    </cfRule>
    <cfRule type="cellIs" dxfId="2129" priority="506" operator="lessThan">
      <formula>0</formula>
    </cfRule>
    <cfRule type="cellIs" dxfId="2128" priority="507" operator="equal">
      <formula>0</formula>
    </cfRule>
  </conditionalFormatting>
  <conditionalFormatting sqref="J4:J19">
    <cfRule type="cellIs" dxfId="2127" priority="502" operator="greaterThan">
      <formula>0</formula>
    </cfRule>
    <cfRule type="cellIs" dxfId="2126" priority="503" operator="lessThan">
      <formula>0</formula>
    </cfRule>
    <cfRule type="cellIs" dxfId="2125" priority="504" operator="equal">
      <formula>0</formula>
    </cfRule>
  </conditionalFormatting>
  <conditionalFormatting sqref="J4:J19">
    <cfRule type="cellIs" dxfId="2124" priority="499" operator="greaterThan">
      <formula>0</formula>
    </cfRule>
    <cfRule type="cellIs" dxfId="2123" priority="500" operator="lessThan">
      <formula>0</formula>
    </cfRule>
    <cfRule type="cellIs" dxfId="2122" priority="501" operator="equal">
      <formula>0</formula>
    </cfRule>
  </conditionalFormatting>
  <conditionalFormatting sqref="J4:J19">
    <cfRule type="cellIs" dxfId="2121" priority="496" operator="greaterThan">
      <formula>0</formula>
    </cfRule>
    <cfRule type="cellIs" dxfId="2120" priority="497" operator="lessThan">
      <formula>0</formula>
    </cfRule>
    <cfRule type="cellIs" dxfId="2119" priority="498" operator="equal">
      <formula>0</formula>
    </cfRule>
  </conditionalFormatting>
  <conditionalFormatting sqref="J4:J19">
    <cfRule type="cellIs" dxfId="2118" priority="493" operator="greaterThan">
      <formula>0</formula>
    </cfRule>
    <cfRule type="cellIs" dxfId="2117" priority="494" operator="lessThan">
      <formula>0</formula>
    </cfRule>
    <cfRule type="cellIs" dxfId="2116" priority="495" operator="equal">
      <formula>0</formula>
    </cfRule>
  </conditionalFormatting>
  <conditionalFormatting sqref="J4:J19">
    <cfRule type="cellIs" dxfId="2115" priority="490" operator="greaterThan">
      <formula>0</formula>
    </cfRule>
    <cfRule type="cellIs" dxfId="2114" priority="491" operator="lessThan">
      <formula>0</formula>
    </cfRule>
    <cfRule type="cellIs" dxfId="2113" priority="492" operator="equal">
      <formula>0</formula>
    </cfRule>
  </conditionalFormatting>
  <conditionalFormatting sqref="J4:J19">
    <cfRule type="cellIs" dxfId="2112" priority="487" operator="greaterThan">
      <formula>0</formula>
    </cfRule>
    <cfRule type="cellIs" dxfId="2111" priority="488" operator="lessThan">
      <formula>0</formula>
    </cfRule>
    <cfRule type="cellIs" dxfId="2110" priority="489" operator="equal">
      <formula>0</formula>
    </cfRule>
  </conditionalFormatting>
  <conditionalFormatting sqref="J4:J19">
    <cfRule type="cellIs" dxfId="2109" priority="484" operator="greaterThan">
      <formula>0</formula>
    </cfRule>
    <cfRule type="cellIs" dxfId="2108" priority="485" operator="lessThan">
      <formula>0</formula>
    </cfRule>
    <cfRule type="cellIs" dxfId="2107" priority="486" operator="equal">
      <formula>0</formula>
    </cfRule>
  </conditionalFormatting>
  <conditionalFormatting sqref="J4:J19">
    <cfRule type="cellIs" dxfId="2106" priority="481" operator="greaterThan">
      <formula>0</formula>
    </cfRule>
    <cfRule type="cellIs" dxfId="2105" priority="482" operator="lessThan">
      <formula>0</formula>
    </cfRule>
    <cfRule type="cellIs" dxfId="2104" priority="483" operator="equal">
      <formula>0</formula>
    </cfRule>
  </conditionalFormatting>
  <conditionalFormatting sqref="J4:J19">
    <cfRule type="cellIs" dxfId="2103" priority="478" operator="greaterThan">
      <formula>0</formula>
    </cfRule>
    <cfRule type="cellIs" dxfId="2102" priority="479" operator="lessThan">
      <formula>0</formula>
    </cfRule>
    <cfRule type="cellIs" dxfId="2101" priority="480" operator="equal">
      <formula>0</formula>
    </cfRule>
  </conditionalFormatting>
  <conditionalFormatting sqref="J4:J19">
    <cfRule type="cellIs" dxfId="2100" priority="475" operator="greaterThan">
      <formula>0</formula>
    </cfRule>
    <cfRule type="cellIs" dxfId="2099" priority="476" operator="lessThan">
      <formula>0</formula>
    </cfRule>
    <cfRule type="cellIs" dxfId="2098" priority="477" operator="equal">
      <formula>0</formula>
    </cfRule>
  </conditionalFormatting>
  <conditionalFormatting sqref="J4:J19">
    <cfRule type="cellIs" dxfId="2097" priority="472" operator="greaterThan">
      <formula>0</formula>
    </cfRule>
    <cfRule type="cellIs" dxfId="2096" priority="473" operator="lessThan">
      <formula>0</formula>
    </cfRule>
    <cfRule type="cellIs" dxfId="2095" priority="474" operator="equal">
      <formula>0</formula>
    </cfRule>
  </conditionalFormatting>
  <conditionalFormatting sqref="J4:J19">
    <cfRule type="cellIs" dxfId="2094" priority="469" operator="greaterThan">
      <formula>0</formula>
    </cfRule>
    <cfRule type="cellIs" dxfId="2093" priority="470" operator="lessThan">
      <formula>0</formula>
    </cfRule>
    <cfRule type="cellIs" dxfId="2092" priority="471" operator="equal">
      <formula>0</formula>
    </cfRule>
  </conditionalFormatting>
  <conditionalFormatting sqref="J4:J19">
    <cfRule type="cellIs" dxfId="2091" priority="466" operator="greaterThan">
      <formula>0</formula>
    </cfRule>
    <cfRule type="cellIs" dxfId="2090" priority="467" operator="lessThan">
      <formula>0</formula>
    </cfRule>
    <cfRule type="cellIs" dxfId="2089" priority="468" operator="equal">
      <formula>0</formula>
    </cfRule>
  </conditionalFormatting>
  <conditionalFormatting sqref="J4:J19">
    <cfRule type="cellIs" dxfId="2088" priority="463" operator="greaterThan">
      <formula>0</formula>
    </cfRule>
    <cfRule type="cellIs" dxfId="2087" priority="464" operator="lessThan">
      <formula>0</formula>
    </cfRule>
    <cfRule type="cellIs" dxfId="2086" priority="465" operator="equal">
      <formula>0</formula>
    </cfRule>
  </conditionalFormatting>
  <conditionalFormatting sqref="J4:J19">
    <cfRule type="cellIs" dxfId="2085" priority="460" operator="greaterThan">
      <formula>0</formula>
    </cfRule>
    <cfRule type="cellIs" dxfId="2084" priority="461" operator="lessThan">
      <formula>0</formula>
    </cfRule>
    <cfRule type="cellIs" dxfId="2083" priority="462" operator="equal">
      <formula>0</formula>
    </cfRule>
  </conditionalFormatting>
  <conditionalFormatting sqref="J4:J19">
    <cfRule type="cellIs" dxfId="2082" priority="457" operator="greaterThan">
      <formula>0</formula>
    </cfRule>
    <cfRule type="cellIs" dxfId="2081" priority="458" operator="lessThan">
      <formula>0</formula>
    </cfRule>
    <cfRule type="cellIs" dxfId="2080" priority="459" operator="equal">
      <formula>0</formula>
    </cfRule>
  </conditionalFormatting>
  <conditionalFormatting sqref="J4:J19">
    <cfRule type="cellIs" dxfId="2079" priority="454" operator="greaterThan">
      <formula>0</formula>
    </cfRule>
    <cfRule type="cellIs" dxfId="2078" priority="455" operator="lessThan">
      <formula>0</formula>
    </cfRule>
    <cfRule type="cellIs" dxfId="2077" priority="456" operator="equal">
      <formula>0</formula>
    </cfRule>
  </conditionalFormatting>
  <conditionalFormatting sqref="J4:J19">
    <cfRule type="cellIs" dxfId="2076" priority="451" operator="greaterThan">
      <formula>0</formula>
    </cfRule>
    <cfRule type="cellIs" dxfId="2075" priority="452" operator="lessThan">
      <formula>0</formula>
    </cfRule>
    <cfRule type="cellIs" dxfId="2074" priority="453" operator="equal">
      <formula>0</formula>
    </cfRule>
  </conditionalFormatting>
  <conditionalFormatting sqref="J4:J19">
    <cfRule type="cellIs" dxfId="2073" priority="448" operator="greaterThan">
      <formula>0</formula>
    </cfRule>
    <cfRule type="cellIs" dxfId="2072" priority="449" operator="lessThan">
      <formula>0</formula>
    </cfRule>
    <cfRule type="cellIs" dxfId="2071" priority="450" operator="equal">
      <formula>0</formula>
    </cfRule>
  </conditionalFormatting>
  <conditionalFormatting sqref="J4:J19">
    <cfRule type="cellIs" dxfId="2070" priority="445" operator="greaterThan">
      <formula>0</formula>
    </cfRule>
    <cfRule type="cellIs" dxfId="2069" priority="446" operator="lessThan">
      <formula>0</formula>
    </cfRule>
    <cfRule type="cellIs" dxfId="2068" priority="447" operator="equal">
      <formula>0</formula>
    </cfRule>
  </conditionalFormatting>
  <conditionalFormatting sqref="J4:J19">
    <cfRule type="cellIs" dxfId="2067" priority="442" operator="greaterThan">
      <formula>0</formula>
    </cfRule>
    <cfRule type="cellIs" dxfId="2066" priority="443" operator="lessThan">
      <formula>0</formula>
    </cfRule>
    <cfRule type="cellIs" dxfId="2065" priority="444" operator="equal">
      <formula>0</formula>
    </cfRule>
  </conditionalFormatting>
  <conditionalFormatting sqref="J4:J19">
    <cfRule type="cellIs" dxfId="2064" priority="439" operator="greaterThan">
      <formula>0</formula>
    </cfRule>
    <cfRule type="cellIs" dxfId="2063" priority="440" operator="lessThan">
      <formula>0</formula>
    </cfRule>
    <cfRule type="cellIs" dxfId="2062" priority="441" operator="equal">
      <formula>0</formula>
    </cfRule>
  </conditionalFormatting>
  <conditionalFormatting sqref="J4:J19">
    <cfRule type="cellIs" dxfId="2061" priority="436" operator="greaterThan">
      <formula>0</formula>
    </cfRule>
    <cfRule type="cellIs" dxfId="2060" priority="437" operator="lessThan">
      <formula>0</formula>
    </cfRule>
    <cfRule type="cellIs" dxfId="2059" priority="438" operator="equal">
      <formula>0</formula>
    </cfRule>
  </conditionalFormatting>
  <conditionalFormatting sqref="J4:J19">
    <cfRule type="cellIs" dxfId="2058" priority="433" operator="greaterThan">
      <formula>0</formula>
    </cfRule>
    <cfRule type="cellIs" dxfId="2057" priority="434" operator="lessThan">
      <formula>0</formula>
    </cfRule>
    <cfRule type="cellIs" dxfId="2056" priority="435" operator="equal">
      <formula>0</formula>
    </cfRule>
  </conditionalFormatting>
  <conditionalFormatting sqref="J4:J19">
    <cfRule type="cellIs" dxfId="2055" priority="430" operator="greaterThan">
      <formula>0</formula>
    </cfRule>
    <cfRule type="cellIs" dxfId="2054" priority="431" operator="lessThan">
      <formula>0</formula>
    </cfRule>
    <cfRule type="cellIs" dxfId="2053" priority="432" operator="equal">
      <formula>0</formula>
    </cfRule>
  </conditionalFormatting>
  <conditionalFormatting sqref="J4:J19">
    <cfRule type="cellIs" dxfId="2052" priority="427" operator="greaterThan">
      <formula>0</formula>
    </cfRule>
    <cfRule type="cellIs" dxfId="2051" priority="428" operator="lessThan">
      <formula>0</formula>
    </cfRule>
    <cfRule type="cellIs" dxfId="2050" priority="429" operator="equal">
      <formula>0</formula>
    </cfRule>
  </conditionalFormatting>
  <conditionalFormatting sqref="J4:J19">
    <cfRule type="cellIs" dxfId="2049" priority="424" operator="greaterThan">
      <formula>0</formula>
    </cfRule>
    <cfRule type="cellIs" dxfId="2048" priority="425" operator="lessThan">
      <formula>0</formula>
    </cfRule>
    <cfRule type="cellIs" dxfId="2047" priority="426" operator="equal">
      <formula>0</formula>
    </cfRule>
  </conditionalFormatting>
  <conditionalFormatting sqref="J4:J19">
    <cfRule type="cellIs" dxfId="2046" priority="421" operator="greaterThan">
      <formula>0</formula>
    </cfRule>
    <cfRule type="cellIs" dxfId="2045" priority="422" operator="lessThan">
      <formula>0</formula>
    </cfRule>
    <cfRule type="cellIs" dxfId="2044" priority="423" operator="equal">
      <formula>0</formula>
    </cfRule>
  </conditionalFormatting>
  <conditionalFormatting sqref="J4:J19">
    <cfRule type="cellIs" dxfId="2043" priority="418" operator="greaterThan">
      <formula>0</formula>
    </cfRule>
    <cfRule type="cellIs" dxfId="2042" priority="419" operator="lessThan">
      <formula>0</formula>
    </cfRule>
    <cfRule type="cellIs" dxfId="2041" priority="420" operator="equal">
      <formula>0</formula>
    </cfRule>
  </conditionalFormatting>
  <conditionalFormatting sqref="J4:J19">
    <cfRule type="cellIs" dxfId="2040" priority="415" operator="greaterThan">
      <formula>0</formula>
    </cfRule>
    <cfRule type="cellIs" dxfId="2039" priority="416" operator="lessThan">
      <formula>0</formula>
    </cfRule>
    <cfRule type="cellIs" dxfId="2038" priority="417" operator="equal">
      <formula>0</formula>
    </cfRule>
  </conditionalFormatting>
  <conditionalFormatting sqref="J4:J19">
    <cfRule type="cellIs" dxfId="2037" priority="412" operator="greaterThan">
      <formula>0</formula>
    </cfRule>
    <cfRule type="cellIs" dxfId="2036" priority="413" operator="lessThan">
      <formula>0</formula>
    </cfRule>
    <cfRule type="cellIs" dxfId="2035" priority="414" operator="equal">
      <formula>0</formula>
    </cfRule>
  </conditionalFormatting>
  <conditionalFormatting sqref="J4:J19">
    <cfRule type="cellIs" dxfId="2034" priority="409" operator="greaterThan">
      <formula>0</formula>
    </cfRule>
    <cfRule type="cellIs" dxfId="2033" priority="410" operator="lessThan">
      <formula>0</formula>
    </cfRule>
    <cfRule type="cellIs" dxfId="2032" priority="411" operator="equal">
      <formula>0</formula>
    </cfRule>
  </conditionalFormatting>
  <conditionalFormatting sqref="J4:J19">
    <cfRule type="cellIs" dxfId="2031" priority="406" operator="greaterThan">
      <formula>0</formula>
    </cfRule>
    <cfRule type="cellIs" dxfId="2030" priority="407" operator="lessThan">
      <formula>0</formula>
    </cfRule>
    <cfRule type="cellIs" dxfId="2029" priority="408" operator="equal">
      <formula>0</formula>
    </cfRule>
  </conditionalFormatting>
  <conditionalFormatting sqref="J4:J19">
    <cfRule type="cellIs" dxfId="2028" priority="403" operator="greaterThan">
      <formula>0</formula>
    </cfRule>
    <cfRule type="cellIs" dxfId="2027" priority="404" operator="lessThan">
      <formula>0</formula>
    </cfRule>
    <cfRule type="cellIs" dxfId="2026" priority="405" operator="equal">
      <formula>0</formula>
    </cfRule>
  </conditionalFormatting>
  <conditionalFormatting sqref="J4:J19">
    <cfRule type="cellIs" dxfId="2025" priority="400" operator="greaterThan">
      <formula>0</formula>
    </cfRule>
    <cfRule type="cellIs" dxfId="2024" priority="401" operator="lessThan">
      <formula>0</formula>
    </cfRule>
    <cfRule type="cellIs" dxfId="2023" priority="402" operator="equal">
      <formula>0</formula>
    </cfRule>
  </conditionalFormatting>
  <conditionalFormatting sqref="J4:J19">
    <cfRule type="cellIs" dxfId="2022" priority="397" operator="greaterThan">
      <formula>0</formula>
    </cfRule>
    <cfRule type="cellIs" dxfId="2021" priority="398" operator="lessThan">
      <formula>0</formula>
    </cfRule>
    <cfRule type="cellIs" dxfId="2020" priority="399" operator="equal">
      <formula>0</formula>
    </cfRule>
  </conditionalFormatting>
  <conditionalFormatting sqref="J4:J19">
    <cfRule type="cellIs" dxfId="2019" priority="394" operator="greaterThan">
      <formula>0</formula>
    </cfRule>
    <cfRule type="cellIs" dxfId="2018" priority="395" operator="lessThan">
      <formula>0</formula>
    </cfRule>
    <cfRule type="cellIs" dxfId="2017" priority="396" operator="equal">
      <formula>0</formula>
    </cfRule>
  </conditionalFormatting>
  <conditionalFormatting sqref="J4:J19">
    <cfRule type="cellIs" dxfId="2016" priority="391" operator="greaterThan">
      <formula>0</formula>
    </cfRule>
    <cfRule type="cellIs" dxfId="2015" priority="392" operator="lessThan">
      <formula>0</formula>
    </cfRule>
    <cfRule type="cellIs" dxfId="2014" priority="393" operator="equal">
      <formula>0</formula>
    </cfRule>
  </conditionalFormatting>
  <conditionalFormatting sqref="J4:J19">
    <cfRule type="cellIs" dxfId="2013" priority="388" operator="greaterThan">
      <formula>0</formula>
    </cfRule>
    <cfRule type="cellIs" dxfId="2012" priority="389" operator="lessThan">
      <formula>0</formula>
    </cfRule>
    <cfRule type="cellIs" dxfId="2011" priority="390" operator="equal">
      <formula>0</formula>
    </cfRule>
  </conditionalFormatting>
  <conditionalFormatting sqref="J4:J19">
    <cfRule type="cellIs" dxfId="2010" priority="385" operator="greaterThan">
      <formula>0</formula>
    </cfRule>
    <cfRule type="cellIs" dxfId="2009" priority="386" operator="lessThan">
      <formula>0</formula>
    </cfRule>
    <cfRule type="cellIs" dxfId="2008" priority="387" operator="equal">
      <formula>0</formula>
    </cfRule>
  </conditionalFormatting>
  <conditionalFormatting sqref="J4:J19">
    <cfRule type="cellIs" dxfId="2007" priority="382" operator="greaterThan">
      <formula>0</formula>
    </cfRule>
    <cfRule type="cellIs" dxfId="2006" priority="383" operator="lessThan">
      <formula>0</formula>
    </cfRule>
    <cfRule type="cellIs" dxfId="2005" priority="384" operator="equal">
      <formula>0</formula>
    </cfRule>
  </conditionalFormatting>
  <conditionalFormatting sqref="J4:J19">
    <cfRule type="cellIs" dxfId="2004" priority="379" operator="greaterThan">
      <formula>0</formula>
    </cfRule>
    <cfRule type="cellIs" dxfId="2003" priority="380" operator="lessThan">
      <formula>0</formula>
    </cfRule>
    <cfRule type="cellIs" dxfId="2002" priority="381" operator="equal">
      <formula>0</formula>
    </cfRule>
  </conditionalFormatting>
  <conditionalFormatting sqref="J4:J19">
    <cfRule type="cellIs" dxfId="2001" priority="376" operator="greaterThan">
      <formula>0</formula>
    </cfRule>
    <cfRule type="cellIs" dxfId="2000" priority="377" operator="lessThan">
      <formula>0</formula>
    </cfRule>
    <cfRule type="cellIs" dxfId="1999" priority="378" operator="equal">
      <formula>0</formula>
    </cfRule>
  </conditionalFormatting>
  <conditionalFormatting sqref="J4:J19">
    <cfRule type="cellIs" dxfId="1998" priority="373" operator="greaterThan">
      <formula>0</formula>
    </cfRule>
    <cfRule type="cellIs" dxfId="1997" priority="374" operator="lessThan">
      <formula>0</formula>
    </cfRule>
    <cfRule type="cellIs" dxfId="1996" priority="375" operator="equal">
      <formula>0</formula>
    </cfRule>
  </conditionalFormatting>
  <conditionalFormatting sqref="J4:J19">
    <cfRule type="cellIs" dxfId="1995" priority="370" operator="greaterThan">
      <formula>0</formula>
    </cfRule>
    <cfRule type="cellIs" dxfId="1994" priority="371" operator="lessThan">
      <formula>0</formula>
    </cfRule>
    <cfRule type="cellIs" dxfId="1993" priority="372" operator="equal">
      <formula>0</formula>
    </cfRule>
  </conditionalFormatting>
  <conditionalFormatting sqref="J4:J19">
    <cfRule type="cellIs" dxfId="1992" priority="367" operator="greaterThan">
      <formula>0</formula>
    </cfRule>
    <cfRule type="cellIs" dxfId="1991" priority="368" operator="lessThan">
      <formula>0</formula>
    </cfRule>
    <cfRule type="cellIs" dxfId="1990" priority="369" operator="equal">
      <formula>0</formula>
    </cfRule>
  </conditionalFormatting>
  <conditionalFormatting sqref="J4:J19">
    <cfRule type="cellIs" dxfId="1989" priority="364" operator="greaterThan">
      <formula>0</formula>
    </cfRule>
    <cfRule type="cellIs" dxfId="1988" priority="365" operator="lessThan">
      <formula>0</formula>
    </cfRule>
    <cfRule type="cellIs" dxfId="1987" priority="366" operator="equal">
      <formula>0</formula>
    </cfRule>
  </conditionalFormatting>
  <conditionalFormatting sqref="J4:J19">
    <cfRule type="cellIs" dxfId="1986" priority="361" operator="greaterThan">
      <formula>0</formula>
    </cfRule>
    <cfRule type="cellIs" dxfId="1985" priority="362" operator="lessThan">
      <formula>0</formula>
    </cfRule>
    <cfRule type="cellIs" dxfId="1984" priority="363" operator="equal">
      <formula>0</formula>
    </cfRule>
  </conditionalFormatting>
  <conditionalFormatting sqref="J4:J19">
    <cfRule type="cellIs" dxfId="1983" priority="358" operator="greaterThan">
      <formula>0</formula>
    </cfRule>
    <cfRule type="cellIs" dxfId="1982" priority="359" operator="lessThan">
      <formula>0</formula>
    </cfRule>
    <cfRule type="cellIs" dxfId="1981" priority="360" operator="equal">
      <formula>0</formula>
    </cfRule>
  </conditionalFormatting>
  <conditionalFormatting sqref="J4:J19">
    <cfRule type="cellIs" dxfId="1980" priority="355" operator="greaterThan">
      <formula>0</formula>
    </cfRule>
    <cfRule type="cellIs" dxfId="1979" priority="356" operator="lessThan">
      <formula>0</formula>
    </cfRule>
    <cfRule type="cellIs" dxfId="1978" priority="357" operator="equal">
      <formula>0</formula>
    </cfRule>
  </conditionalFormatting>
  <conditionalFormatting sqref="J4:J19">
    <cfRule type="cellIs" dxfId="1977" priority="352" operator="greaterThan">
      <formula>0</formula>
    </cfRule>
    <cfRule type="cellIs" dxfId="1976" priority="353" operator="lessThan">
      <formula>0</formula>
    </cfRule>
    <cfRule type="cellIs" dxfId="1975" priority="354" operator="equal">
      <formula>0</formula>
    </cfRule>
  </conditionalFormatting>
  <conditionalFormatting sqref="J4:J19">
    <cfRule type="cellIs" dxfId="1974" priority="349" operator="greaterThan">
      <formula>0</formula>
    </cfRule>
    <cfRule type="cellIs" dxfId="1973" priority="350" operator="lessThan">
      <formula>0</formula>
    </cfRule>
    <cfRule type="cellIs" dxfId="1972" priority="351" operator="equal">
      <formula>0</formula>
    </cfRule>
  </conditionalFormatting>
  <conditionalFormatting sqref="J4:J19">
    <cfRule type="cellIs" dxfId="1971" priority="346" operator="greaterThan">
      <formula>0</formula>
    </cfRule>
    <cfRule type="cellIs" dxfId="1970" priority="347" operator="lessThan">
      <formula>0</formula>
    </cfRule>
    <cfRule type="cellIs" dxfId="1969" priority="348" operator="equal">
      <formula>0</formula>
    </cfRule>
  </conditionalFormatting>
  <conditionalFormatting sqref="J4:J19">
    <cfRule type="cellIs" dxfId="1968" priority="343" operator="greaterThan">
      <formula>0</formula>
    </cfRule>
    <cfRule type="cellIs" dxfId="1967" priority="344" operator="lessThan">
      <formula>0</formula>
    </cfRule>
    <cfRule type="cellIs" dxfId="1966" priority="345" operator="equal">
      <formula>0</formula>
    </cfRule>
  </conditionalFormatting>
  <conditionalFormatting sqref="J4:J19">
    <cfRule type="cellIs" dxfId="1965" priority="340" operator="greaterThan">
      <formula>0</formula>
    </cfRule>
    <cfRule type="cellIs" dxfId="1964" priority="341" operator="lessThan">
      <formula>0</formula>
    </cfRule>
    <cfRule type="cellIs" dxfId="1963" priority="342" operator="equal">
      <formula>0</formula>
    </cfRule>
  </conditionalFormatting>
  <conditionalFormatting sqref="J4:J19">
    <cfRule type="cellIs" dxfId="1962" priority="337" operator="greaterThan">
      <formula>0</formula>
    </cfRule>
    <cfRule type="cellIs" dxfId="1961" priority="338" operator="lessThan">
      <formula>0</formula>
    </cfRule>
    <cfRule type="cellIs" dxfId="1960" priority="339" operator="equal">
      <formula>0</formula>
    </cfRule>
  </conditionalFormatting>
  <conditionalFormatting sqref="J4:J19">
    <cfRule type="cellIs" dxfId="1959" priority="334" operator="greaterThan">
      <formula>0</formula>
    </cfRule>
    <cfRule type="cellIs" dxfId="1958" priority="335" operator="lessThan">
      <formula>0</formula>
    </cfRule>
    <cfRule type="cellIs" dxfId="1957" priority="336" operator="equal">
      <formula>0</formula>
    </cfRule>
  </conditionalFormatting>
  <conditionalFormatting sqref="J4:J19">
    <cfRule type="cellIs" dxfId="1956" priority="331" operator="greaterThan">
      <formula>0</formula>
    </cfRule>
    <cfRule type="cellIs" dxfId="1955" priority="332" operator="lessThan">
      <formula>0</formula>
    </cfRule>
    <cfRule type="cellIs" dxfId="1954" priority="333" operator="equal">
      <formula>0</formula>
    </cfRule>
  </conditionalFormatting>
  <conditionalFormatting sqref="J4:J19">
    <cfRule type="cellIs" dxfId="1953" priority="328" operator="greaterThan">
      <formula>0</formula>
    </cfRule>
    <cfRule type="cellIs" dxfId="1952" priority="329" operator="lessThan">
      <formula>0</formula>
    </cfRule>
    <cfRule type="cellIs" dxfId="1951" priority="330" operator="equal">
      <formula>0</formula>
    </cfRule>
  </conditionalFormatting>
  <conditionalFormatting sqref="J4:J19">
    <cfRule type="cellIs" dxfId="1950" priority="325" operator="greaterThan">
      <formula>0</formula>
    </cfRule>
    <cfRule type="cellIs" dxfId="1949" priority="326" operator="lessThan">
      <formula>0</formula>
    </cfRule>
    <cfRule type="cellIs" dxfId="1948" priority="327" operator="equal">
      <formula>0</formula>
    </cfRule>
  </conditionalFormatting>
  <conditionalFormatting sqref="J4:J19">
    <cfRule type="cellIs" dxfId="1947" priority="322" operator="greaterThan">
      <formula>0</formula>
    </cfRule>
    <cfRule type="cellIs" dxfId="1946" priority="323" operator="lessThan">
      <formula>0</formula>
    </cfRule>
    <cfRule type="cellIs" dxfId="1945" priority="324" operator="equal">
      <formula>0</formula>
    </cfRule>
  </conditionalFormatting>
  <conditionalFormatting sqref="J4:J19">
    <cfRule type="cellIs" dxfId="1944" priority="319" operator="greaterThan">
      <formula>0</formula>
    </cfRule>
    <cfRule type="cellIs" dxfId="1943" priority="320" operator="lessThan">
      <formula>0</formula>
    </cfRule>
    <cfRule type="cellIs" dxfId="1942" priority="321" operator="equal">
      <formula>0</formula>
    </cfRule>
  </conditionalFormatting>
  <conditionalFormatting sqref="J4:J19">
    <cfRule type="cellIs" dxfId="1941" priority="316" operator="greaterThan">
      <formula>0</formula>
    </cfRule>
    <cfRule type="cellIs" dxfId="1940" priority="317" operator="lessThan">
      <formula>0</formula>
    </cfRule>
    <cfRule type="cellIs" dxfId="1939" priority="318" operator="equal">
      <formula>0</formula>
    </cfRule>
  </conditionalFormatting>
  <conditionalFormatting sqref="J4:J19">
    <cfRule type="cellIs" dxfId="1938" priority="313" operator="greaterThan">
      <formula>0</formula>
    </cfRule>
    <cfRule type="cellIs" dxfId="1937" priority="314" operator="lessThan">
      <formula>0</formula>
    </cfRule>
    <cfRule type="cellIs" dxfId="1936" priority="315" operator="equal">
      <formula>0</formula>
    </cfRule>
  </conditionalFormatting>
  <conditionalFormatting sqref="J4:J19">
    <cfRule type="cellIs" dxfId="1935" priority="310" operator="greaterThan">
      <formula>0</formula>
    </cfRule>
    <cfRule type="cellIs" dxfId="1934" priority="311" operator="lessThan">
      <formula>0</formula>
    </cfRule>
    <cfRule type="cellIs" dxfId="1933" priority="312" operator="equal">
      <formula>0</formula>
    </cfRule>
  </conditionalFormatting>
  <conditionalFormatting sqref="J4:J19">
    <cfRule type="cellIs" dxfId="1932" priority="307" operator="greaterThan">
      <formula>0</formula>
    </cfRule>
    <cfRule type="cellIs" dxfId="1931" priority="308" operator="lessThan">
      <formula>0</formula>
    </cfRule>
    <cfRule type="cellIs" dxfId="1930" priority="309" operator="equal">
      <formula>0</formula>
    </cfRule>
  </conditionalFormatting>
  <conditionalFormatting sqref="J4:J19">
    <cfRule type="cellIs" dxfId="1929" priority="304" operator="greaterThan">
      <formula>0</formula>
    </cfRule>
    <cfRule type="cellIs" dxfId="1928" priority="305" operator="lessThan">
      <formula>0</formula>
    </cfRule>
    <cfRule type="cellIs" dxfId="1927" priority="306" operator="equal">
      <formula>0</formula>
    </cfRule>
  </conditionalFormatting>
  <conditionalFormatting sqref="J4:J19">
    <cfRule type="cellIs" dxfId="1926" priority="301" operator="greaterThan">
      <formula>0</formula>
    </cfRule>
    <cfRule type="cellIs" dxfId="1925" priority="302" operator="lessThan">
      <formula>0</formula>
    </cfRule>
    <cfRule type="cellIs" dxfId="1924" priority="303" operator="equal">
      <formula>0</formula>
    </cfRule>
  </conditionalFormatting>
  <conditionalFormatting sqref="J4:J19">
    <cfRule type="cellIs" dxfId="1923" priority="298" operator="greaterThan">
      <formula>0</formula>
    </cfRule>
    <cfRule type="cellIs" dxfId="1922" priority="299" operator="lessThan">
      <formula>0</formula>
    </cfRule>
    <cfRule type="cellIs" dxfId="1921" priority="300" operator="equal">
      <formula>0</formula>
    </cfRule>
  </conditionalFormatting>
  <conditionalFormatting sqref="J4:J19">
    <cfRule type="cellIs" dxfId="1920" priority="295" operator="greaterThan">
      <formula>0</formula>
    </cfRule>
    <cfRule type="cellIs" dxfId="1919" priority="296" operator="lessThan">
      <formula>0</formula>
    </cfRule>
    <cfRule type="cellIs" dxfId="1918" priority="297" operator="equal">
      <formula>0</formula>
    </cfRule>
  </conditionalFormatting>
  <conditionalFormatting sqref="J4:J19">
    <cfRule type="cellIs" dxfId="1917" priority="292" operator="greaterThan">
      <formula>0</formula>
    </cfRule>
    <cfRule type="cellIs" dxfId="1916" priority="293" operator="lessThan">
      <formula>0</formula>
    </cfRule>
    <cfRule type="cellIs" dxfId="1915" priority="294" operator="equal">
      <formula>0</formula>
    </cfRule>
  </conditionalFormatting>
  <conditionalFormatting sqref="J4:J19">
    <cfRule type="cellIs" dxfId="1914" priority="289" operator="greaterThan">
      <formula>0</formula>
    </cfRule>
    <cfRule type="cellIs" dxfId="1913" priority="290" operator="lessThan">
      <formula>0</formula>
    </cfRule>
    <cfRule type="cellIs" dxfId="1912" priority="291" operator="equal">
      <formula>0</formula>
    </cfRule>
  </conditionalFormatting>
  <conditionalFormatting sqref="J4:J19">
    <cfRule type="cellIs" dxfId="1911" priority="286" operator="greaterThan">
      <formula>0</formula>
    </cfRule>
    <cfRule type="cellIs" dxfId="1910" priority="287" operator="lessThan">
      <formula>0</formula>
    </cfRule>
    <cfRule type="cellIs" dxfId="1909" priority="288" operator="equal">
      <formula>0</formula>
    </cfRule>
  </conditionalFormatting>
  <conditionalFormatting sqref="J4:J19">
    <cfRule type="cellIs" dxfId="1908" priority="283" operator="greaterThan">
      <formula>0</formula>
    </cfRule>
    <cfRule type="cellIs" dxfId="1907" priority="284" operator="lessThan">
      <formula>0</formula>
    </cfRule>
    <cfRule type="cellIs" dxfId="1906" priority="285" operator="equal">
      <formula>0</formula>
    </cfRule>
  </conditionalFormatting>
  <conditionalFormatting sqref="J4:J19">
    <cfRule type="cellIs" dxfId="1905" priority="280" operator="greaterThan">
      <formula>0</formula>
    </cfRule>
    <cfRule type="cellIs" dxfId="1904" priority="281" operator="lessThan">
      <formula>0</formula>
    </cfRule>
    <cfRule type="cellIs" dxfId="1903" priority="282" operator="equal">
      <formula>0</formula>
    </cfRule>
  </conditionalFormatting>
  <conditionalFormatting sqref="J4:J19">
    <cfRule type="cellIs" dxfId="1902" priority="277" operator="greaterThan">
      <formula>0</formula>
    </cfRule>
    <cfRule type="cellIs" dxfId="1901" priority="278" operator="lessThan">
      <formula>0</formula>
    </cfRule>
    <cfRule type="cellIs" dxfId="1900" priority="279" operator="equal">
      <formula>0</formula>
    </cfRule>
  </conditionalFormatting>
  <conditionalFormatting sqref="J4:J19">
    <cfRule type="cellIs" dxfId="1899" priority="274" operator="greaterThan">
      <formula>0</formula>
    </cfRule>
    <cfRule type="cellIs" dxfId="1898" priority="275" operator="lessThan">
      <formula>0</formula>
    </cfRule>
    <cfRule type="cellIs" dxfId="1897" priority="276" operator="equal">
      <formula>0</formula>
    </cfRule>
  </conditionalFormatting>
  <conditionalFormatting sqref="J4:J19">
    <cfRule type="cellIs" dxfId="1896" priority="271" operator="greaterThan">
      <formula>0</formula>
    </cfRule>
    <cfRule type="cellIs" dxfId="1895" priority="272" operator="lessThan">
      <formula>0</formula>
    </cfRule>
    <cfRule type="cellIs" dxfId="1894" priority="273" operator="equal">
      <formula>0</formula>
    </cfRule>
  </conditionalFormatting>
  <conditionalFormatting sqref="J4:J19">
    <cfRule type="cellIs" dxfId="1893" priority="268" operator="greaterThan">
      <formula>0</formula>
    </cfRule>
    <cfRule type="cellIs" dxfId="1892" priority="269" operator="lessThan">
      <formula>0</formula>
    </cfRule>
    <cfRule type="cellIs" dxfId="1891" priority="270" operator="equal">
      <formula>0</formula>
    </cfRule>
  </conditionalFormatting>
  <conditionalFormatting sqref="J4:J19">
    <cfRule type="cellIs" dxfId="1890" priority="265" operator="greaterThan">
      <formula>0</formula>
    </cfRule>
    <cfRule type="cellIs" dxfId="1889" priority="266" operator="lessThan">
      <formula>0</formula>
    </cfRule>
    <cfRule type="cellIs" dxfId="1888" priority="267" operator="equal">
      <formula>0</formula>
    </cfRule>
  </conditionalFormatting>
  <conditionalFormatting sqref="J4:J19">
    <cfRule type="cellIs" dxfId="1887" priority="262" operator="greaterThan">
      <formula>0</formula>
    </cfRule>
    <cfRule type="cellIs" dxfId="1886" priority="263" operator="lessThan">
      <formula>0</formula>
    </cfRule>
    <cfRule type="cellIs" dxfId="1885" priority="264" operator="equal">
      <formula>0</formula>
    </cfRule>
  </conditionalFormatting>
  <conditionalFormatting sqref="J4:J19">
    <cfRule type="cellIs" dxfId="1884" priority="259" operator="greaterThan">
      <formula>0</formula>
    </cfRule>
    <cfRule type="cellIs" dxfId="1883" priority="260" operator="lessThan">
      <formula>0</formula>
    </cfRule>
    <cfRule type="cellIs" dxfId="1882" priority="261" operator="equal">
      <formula>0</formula>
    </cfRule>
  </conditionalFormatting>
  <conditionalFormatting sqref="J4:J19">
    <cfRule type="cellIs" dxfId="1881" priority="256" operator="greaterThan">
      <formula>0</formula>
    </cfRule>
    <cfRule type="cellIs" dxfId="1880" priority="257" operator="lessThan">
      <formula>0</formula>
    </cfRule>
    <cfRule type="cellIs" dxfId="1879" priority="258" operator="equal">
      <formula>0</formula>
    </cfRule>
  </conditionalFormatting>
  <conditionalFormatting sqref="J4:J19">
    <cfRule type="cellIs" dxfId="1878" priority="253" operator="greaterThan">
      <formula>0</formula>
    </cfRule>
    <cfRule type="cellIs" dxfId="1877" priority="254" operator="lessThan">
      <formula>0</formula>
    </cfRule>
    <cfRule type="cellIs" dxfId="1876" priority="255" operator="equal">
      <formula>0</formula>
    </cfRule>
  </conditionalFormatting>
  <conditionalFormatting sqref="J4:J19">
    <cfRule type="cellIs" dxfId="1875" priority="250" operator="greaterThan">
      <formula>0</formula>
    </cfRule>
    <cfRule type="cellIs" dxfId="1874" priority="251" operator="lessThan">
      <formula>0</formula>
    </cfRule>
    <cfRule type="cellIs" dxfId="1873" priority="252" operator="equal">
      <formula>0</formula>
    </cfRule>
  </conditionalFormatting>
  <conditionalFormatting sqref="J4:J19">
    <cfRule type="cellIs" dxfId="1872" priority="247" operator="greaterThan">
      <formula>0</formula>
    </cfRule>
    <cfRule type="cellIs" dxfId="1871" priority="248" operator="lessThan">
      <formula>0</formula>
    </cfRule>
    <cfRule type="cellIs" dxfId="1870" priority="249" operator="equal">
      <formula>0</formula>
    </cfRule>
  </conditionalFormatting>
  <conditionalFormatting sqref="J4:J19">
    <cfRule type="cellIs" dxfId="1869" priority="244" operator="greaterThan">
      <formula>0</formula>
    </cfRule>
    <cfRule type="cellIs" dxfId="1868" priority="245" operator="lessThan">
      <formula>0</formula>
    </cfRule>
    <cfRule type="cellIs" dxfId="1867" priority="246" operator="equal">
      <formula>0</formula>
    </cfRule>
  </conditionalFormatting>
  <conditionalFormatting sqref="J4:J19">
    <cfRule type="cellIs" dxfId="1866" priority="241" operator="greaterThan">
      <formula>0</formula>
    </cfRule>
    <cfRule type="cellIs" dxfId="1865" priority="242" operator="lessThan">
      <formula>0</formula>
    </cfRule>
    <cfRule type="cellIs" dxfId="1864" priority="243" operator="equal">
      <formula>0</formula>
    </cfRule>
  </conditionalFormatting>
  <conditionalFormatting sqref="J4:J19">
    <cfRule type="cellIs" dxfId="1863" priority="238" operator="greaterThan">
      <formula>0</formula>
    </cfRule>
    <cfRule type="cellIs" dxfId="1862" priority="239" operator="lessThan">
      <formula>0</formula>
    </cfRule>
    <cfRule type="cellIs" dxfId="1861" priority="240" operator="equal">
      <formula>0</formula>
    </cfRule>
  </conditionalFormatting>
  <conditionalFormatting sqref="J4:J19">
    <cfRule type="cellIs" dxfId="1860" priority="235" operator="greaterThan">
      <formula>0</formula>
    </cfRule>
    <cfRule type="cellIs" dxfId="1859" priority="236" operator="lessThan">
      <formula>0</formula>
    </cfRule>
    <cfRule type="cellIs" dxfId="1858" priority="237" operator="equal">
      <formula>0</formula>
    </cfRule>
  </conditionalFormatting>
  <conditionalFormatting sqref="J4:J19">
    <cfRule type="cellIs" dxfId="1857" priority="232" operator="greaterThan">
      <formula>0</formula>
    </cfRule>
    <cfRule type="cellIs" dxfId="1856" priority="233" operator="lessThan">
      <formula>0</formula>
    </cfRule>
    <cfRule type="cellIs" dxfId="1855" priority="234" operator="equal">
      <formula>0</formula>
    </cfRule>
  </conditionalFormatting>
  <conditionalFormatting sqref="J4:J19">
    <cfRule type="cellIs" dxfId="1854" priority="229" operator="greaterThan">
      <formula>0</formula>
    </cfRule>
    <cfRule type="cellIs" dxfId="1853" priority="230" operator="lessThan">
      <formula>0</formula>
    </cfRule>
    <cfRule type="cellIs" dxfId="1852" priority="231" operator="equal">
      <formula>0</formula>
    </cfRule>
  </conditionalFormatting>
  <conditionalFormatting sqref="J4:J19">
    <cfRule type="cellIs" dxfId="1851" priority="226" operator="greaterThan">
      <formula>0</formula>
    </cfRule>
    <cfRule type="cellIs" dxfId="1850" priority="227" operator="lessThan">
      <formula>0</formula>
    </cfRule>
    <cfRule type="cellIs" dxfId="1849" priority="228" operator="equal">
      <formula>0</formula>
    </cfRule>
  </conditionalFormatting>
  <conditionalFormatting sqref="J4:J19">
    <cfRule type="cellIs" dxfId="1848" priority="223" operator="greaterThan">
      <formula>0</formula>
    </cfRule>
    <cfRule type="cellIs" dxfId="1847" priority="224" operator="lessThan">
      <formula>0</formula>
    </cfRule>
    <cfRule type="cellIs" dxfId="1846" priority="225" operator="equal">
      <formula>0</formula>
    </cfRule>
  </conditionalFormatting>
  <conditionalFormatting sqref="J4:J19">
    <cfRule type="cellIs" dxfId="1845" priority="220" operator="greaterThan">
      <formula>0</formula>
    </cfRule>
    <cfRule type="cellIs" dxfId="1844" priority="221" operator="lessThan">
      <formula>0</formula>
    </cfRule>
    <cfRule type="cellIs" dxfId="1843" priority="222" operator="equal">
      <formula>0</formula>
    </cfRule>
  </conditionalFormatting>
  <conditionalFormatting sqref="J4:J19">
    <cfRule type="cellIs" dxfId="1842" priority="217" operator="greaterThan">
      <formula>0</formula>
    </cfRule>
    <cfRule type="cellIs" dxfId="1841" priority="218" operator="lessThan">
      <formula>0</formula>
    </cfRule>
    <cfRule type="cellIs" dxfId="1840" priority="219" operator="equal">
      <formula>0</formula>
    </cfRule>
  </conditionalFormatting>
  <conditionalFormatting sqref="J4:J19">
    <cfRule type="cellIs" dxfId="1839" priority="214" operator="greaterThan">
      <formula>0</formula>
    </cfRule>
    <cfRule type="cellIs" dxfId="1838" priority="215" operator="lessThan">
      <formula>0</formula>
    </cfRule>
    <cfRule type="cellIs" dxfId="1837" priority="216" operator="equal">
      <formula>0</formula>
    </cfRule>
  </conditionalFormatting>
  <conditionalFormatting sqref="J4:J19">
    <cfRule type="cellIs" dxfId="1836" priority="211" operator="greaterThan">
      <formula>0</formula>
    </cfRule>
    <cfRule type="cellIs" dxfId="1835" priority="212" operator="lessThan">
      <formula>0</formula>
    </cfRule>
    <cfRule type="cellIs" dxfId="1834" priority="213" operator="equal">
      <formula>0</formula>
    </cfRule>
  </conditionalFormatting>
  <conditionalFormatting sqref="J4:J19">
    <cfRule type="cellIs" dxfId="1833" priority="208" operator="greaterThan">
      <formula>0</formula>
    </cfRule>
    <cfRule type="cellIs" dxfId="1832" priority="209" operator="lessThan">
      <formula>0</formula>
    </cfRule>
    <cfRule type="cellIs" dxfId="1831" priority="210" operator="equal">
      <formula>0</formula>
    </cfRule>
  </conditionalFormatting>
  <conditionalFormatting sqref="J4:J19">
    <cfRule type="cellIs" dxfId="1830" priority="205" operator="greaterThan">
      <formula>0</formula>
    </cfRule>
    <cfRule type="cellIs" dxfId="1829" priority="206" operator="lessThan">
      <formula>0</formula>
    </cfRule>
    <cfRule type="cellIs" dxfId="1828" priority="207" operator="equal">
      <formula>0</formula>
    </cfRule>
  </conditionalFormatting>
  <conditionalFormatting sqref="J4:J19">
    <cfRule type="cellIs" dxfId="1827" priority="202" operator="greaterThan">
      <formula>0</formula>
    </cfRule>
    <cfRule type="cellIs" dxfId="1826" priority="203" operator="lessThan">
      <formula>0</formula>
    </cfRule>
    <cfRule type="cellIs" dxfId="1825" priority="204" operator="equal">
      <formula>0</formula>
    </cfRule>
  </conditionalFormatting>
  <conditionalFormatting sqref="J4:J19">
    <cfRule type="cellIs" dxfId="1824" priority="199" operator="greaterThan">
      <formula>0</formula>
    </cfRule>
    <cfRule type="cellIs" dxfId="1823" priority="200" operator="lessThan">
      <formula>0</formula>
    </cfRule>
    <cfRule type="cellIs" dxfId="1822" priority="201" operator="equal">
      <formula>0</formula>
    </cfRule>
  </conditionalFormatting>
  <conditionalFormatting sqref="J4:J19">
    <cfRule type="cellIs" dxfId="1821" priority="196" operator="greaterThan">
      <formula>0</formula>
    </cfRule>
    <cfRule type="cellIs" dxfId="1820" priority="197" operator="lessThan">
      <formula>0</formula>
    </cfRule>
    <cfRule type="cellIs" dxfId="1819" priority="198" operator="equal">
      <formula>0</formula>
    </cfRule>
  </conditionalFormatting>
  <conditionalFormatting sqref="J4:J19">
    <cfRule type="cellIs" dxfId="1818" priority="193" operator="greaterThan">
      <formula>0</formula>
    </cfRule>
    <cfRule type="cellIs" dxfId="1817" priority="194" operator="lessThan">
      <formula>0</formula>
    </cfRule>
    <cfRule type="cellIs" dxfId="1816" priority="195" operator="equal">
      <formula>0</formula>
    </cfRule>
  </conditionalFormatting>
  <conditionalFormatting sqref="J4:J19">
    <cfRule type="cellIs" dxfId="1815" priority="190" operator="greaterThan">
      <formula>0</formula>
    </cfRule>
    <cfRule type="cellIs" dxfId="1814" priority="191" operator="lessThan">
      <formula>0</formula>
    </cfRule>
    <cfRule type="cellIs" dxfId="1813" priority="192" operator="equal">
      <formula>0</formula>
    </cfRule>
  </conditionalFormatting>
  <conditionalFormatting sqref="J4:J19">
    <cfRule type="cellIs" dxfId="1812" priority="187" operator="greaterThan">
      <formula>0</formula>
    </cfRule>
    <cfRule type="cellIs" dxfId="1811" priority="188" operator="lessThan">
      <formula>0</formula>
    </cfRule>
    <cfRule type="cellIs" dxfId="1810" priority="189" operator="equal">
      <formula>0</formula>
    </cfRule>
  </conditionalFormatting>
  <conditionalFormatting sqref="J4:J19">
    <cfRule type="cellIs" dxfId="1809" priority="184" operator="greaterThan">
      <formula>0</formula>
    </cfRule>
    <cfRule type="cellIs" dxfId="1808" priority="185" operator="lessThan">
      <formula>0</formula>
    </cfRule>
    <cfRule type="cellIs" dxfId="1807" priority="186" operator="equal">
      <formula>0</formula>
    </cfRule>
  </conditionalFormatting>
  <conditionalFormatting sqref="J4:J19">
    <cfRule type="cellIs" dxfId="1806" priority="181" operator="greaterThan">
      <formula>0</formula>
    </cfRule>
    <cfRule type="cellIs" dxfId="1805" priority="182" operator="lessThan">
      <formula>0</formula>
    </cfRule>
    <cfRule type="cellIs" dxfId="1804" priority="183" operator="equal">
      <formula>0</formula>
    </cfRule>
  </conditionalFormatting>
  <conditionalFormatting sqref="J4:J19">
    <cfRule type="cellIs" dxfId="1803" priority="178" operator="greaterThan">
      <formula>0</formula>
    </cfRule>
    <cfRule type="cellIs" dxfId="1802" priority="179" operator="lessThan">
      <formula>0</formula>
    </cfRule>
    <cfRule type="cellIs" dxfId="1801" priority="180" operator="equal">
      <formula>0</formula>
    </cfRule>
  </conditionalFormatting>
  <conditionalFormatting sqref="J4:J19">
    <cfRule type="cellIs" dxfId="353" priority="175" operator="greaterThan">
      <formula>0</formula>
    </cfRule>
    <cfRule type="cellIs" dxfId="352" priority="176" operator="lessThan">
      <formula>0</formula>
    </cfRule>
    <cfRule type="cellIs" dxfId="351" priority="177" operator="equal">
      <formula>0</formula>
    </cfRule>
  </conditionalFormatting>
  <conditionalFormatting sqref="J4:J19">
    <cfRule type="cellIs" dxfId="347" priority="172" operator="greaterThan">
      <formula>0</formula>
    </cfRule>
    <cfRule type="cellIs" dxfId="346" priority="173" operator="lessThan">
      <formula>0</formula>
    </cfRule>
    <cfRule type="cellIs" dxfId="345" priority="174" operator="equal">
      <formula>0</formula>
    </cfRule>
  </conditionalFormatting>
  <conditionalFormatting sqref="J4:J19">
    <cfRule type="cellIs" dxfId="341" priority="169" operator="greaterThan">
      <formula>0</formula>
    </cfRule>
    <cfRule type="cellIs" dxfId="340" priority="170" operator="lessThan">
      <formula>0</formula>
    </cfRule>
    <cfRule type="cellIs" dxfId="339" priority="171" operator="equal">
      <formula>0</formula>
    </cfRule>
  </conditionalFormatting>
  <conditionalFormatting sqref="J4:J19">
    <cfRule type="cellIs" dxfId="335" priority="166" operator="greaterThan">
      <formula>0</formula>
    </cfRule>
    <cfRule type="cellIs" dxfId="334" priority="167" operator="lessThan">
      <formula>0</formula>
    </cfRule>
    <cfRule type="cellIs" dxfId="333" priority="168" operator="equal">
      <formula>0</formula>
    </cfRule>
  </conditionalFormatting>
  <conditionalFormatting sqref="J4:J19">
    <cfRule type="cellIs" dxfId="329" priority="163" operator="greaterThan">
      <formula>0</formula>
    </cfRule>
    <cfRule type="cellIs" dxfId="328" priority="164" operator="lessThan">
      <formula>0</formula>
    </cfRule>
    <cfRule type="cellIs" dxfId="327" priority="165" operator="equal">
      <formula>0</formula>
    </cfRule>
  </conditionalFormatting>
  <conditionalFormatting sqref="J4:J19">
    <cfRule type="cellIs" dxfId="323" priority="160" operator="greaterThan">
      <formula>0</formula>
    </cfRule>
    <cfRule type="cellIs" dxfId="322" priority="161" operator="lessThan">
      <formula>0</formula>
    </cfRule>
    <cfRule type="cellIs" dxfId="321" priority="162" operator="equal">
      <formula>0</formula>
    </cfRule>
  </conditionalFormatting>
  <conditionalFormatting sqref="J4:J19">
    <cfRule type="cellIs" dxfId="317" priority="157" operator="greaterThan">
      <formula>0</formula>
    </cfRule>
    <cfRule type="cellIs" dxfId="316" priority="158" operator="lessThan">
      <formula>0</formula>
    </cfRule>
    <cfRule type="cellIs" dxfId="315" priority="159" operator="equal">
      <formula>0</formula>
    </cfRule>
  </conditionalFormatting>
  <conditionalFormatting sqref="J4:J19">
    <cfRule type="cellIs" dxfId="311" priority="154" operator="greaterThan">
      <formula>0</formula>
    </cfRule>
    <cfRule type="cellIs" dxfId="310" priority="155" operator="lessThan">
      <formula>0</formula>
    </cfRule>
    <cfRule type="cellIs" dxfId="309" priority="156" operator="equal">
      <formula>0</formula>
    </cfRule>
  </conditionalFormatting>
  <conditionalFormatting sqref="J4:J19">
    <cfRule type="cellIs" dxfId="305" priority="151" operator="greaterThan">
      <formula>0</formula>
    </cfRule>
    <cfRule type="cellIs" dxfId="304" priority="152" operator="lessThan">
      <formula>0</formula>
    </cfRule>
    <cfRule type="cellIs" dxfId="303" priority="153" operator="equal">
      <formula>0</formula>
    </cfRule>
  </conditionalFormatting>
  <conditionalFormatting sqref="J4:J19">
    <cfRule type="cellIs" dxfId="299" priority="148" operator="greaterThan">
      <formula>0</formula>
    </cfRule>
    <cfRule type="cellIs" dxfId="298" priority="149" operator="lessThan">
      <formula>0</formula>
    </cfRule>
    <cfRule type="cellIs" dxfId="297" priority="150" operator="equal">
      <formula>0</formula>
    </cfRule>
  </conditionalFormatting>
  <conditionalFormatting sqref="J4:J19">
    <cfRule type="cellIs" dxfId="293" priority="145" operator="greaterThan">
      <formula>0</formula>
    </cfRule>
    <cfRule type="cellIs" dxfId="292" priority="146" operator="lessThan">
      <formula>0</formula>
    </cfRule>
    <cfRule type="cellIs" dxfId="291" priority="147" operator="equal">
      <formula>0</formula>
    </cfRule>
  </conditionalFormatting>
  <conditionalFormatting sqref="J4:J19">
    <cfRule type="cellIs" dxfId="287" priority="142" operator="greaterThan">
      <formula>0</formula>
    </cfRule>
    <cfRule type="cellIs" dxfId="286" priority="143" operator="lessThan">
      <formula>0</formula>
    </cfRule>
    <cfRule type="cellIs" dxfId="285" priority="144" operator="equal">
      <formula>0</formula>
    </cfRule>
  </conditionalFormatting>
  <conditionalFormatting sqref="J4:J19">
    <cfRule type="cellIs" dxfId="281" priority="139" operator="greaterThan">
      <formula>0</formula>
    </cfRule>
    <cfRule type="cellIs" dxfId="280" priority="140" operator="lessThan">
      <formula>0</formula>
    </cfRule>
    <cfRule type="cellIs" dxfId="279" priority="141" operator="equal">
      <formula>0</formula>
    </cfRule>
  </conditionalFormatting>
  <conditionalFormatting sqref="J4:J19">
    <cfRule type="cellIs" dxfId="275" priority="136" operator="greaterThan">
      <formula>0</formula>
    </cfRule>
    <cfRule type="cellIs" dxfId="274" priority="137" operator="lessThan">
      <formula>0</formula>
    </cfRule>
    <cfRule type="cellIs" dxfId="273" priority="138" operator="equal">
      <formula>0</formula>
    </cfRule>
  </conditionalFormatting>
  <conditionalFormatting sqref="J4:J19">
    <cfRule type="cellIs" dxfId="269" priority="133" operator="greaterThan">
      <formula>0</formula>
    </cfRule>
    <cfRule type="cellIs" dxfId="268" priority="134" operator="lessThan">
      <formula>0</formula>
    </cfRule>
    <cfRule type="cellIs" dxfId="267" priority="135" operator="equal">
      <formula>0</formula>
    </cfRule>
  </conditionalFormatting>
  <conditionalFormatting sqref="J4:J19">
    <cfRule type="cellIs" dxfId="263" priority="130" operator="greaterThan">
      <formula>0</formula>
    </cfRule>
    <cfRule type="cellIs" dxfId="262" priority="131" operator="lessThan">
      <formula>0</formula>
    </cfRule>
    <cfRule type="cellIs" dxfId="261" priority="132" operator="equal">
      <formula>0</formula>
    </cfRule>
  </conditionalFormatting>
  <conditionalFormatting sqref="J4:J19">
    <cfRule type="cellIs" dxfId="257" priority="127" operator="greaterThan">
      <formula>0</formula>
    </cfRule>
    <cfRule type="cellIs" dxfId="256" priority="128" operator="lessThan">
      <formula>0</formula>
    </cfRule>
    <cfRule type="cellIs" dxfId="255" priority="129" operator="equal">
      <formula>0</formula>
    </cfRule>
  </conditionalFormatting>
  <conditionalFormatting sqref="J4:J19">
    <cfRule type="cellIs" dxfId="251" priority="124" operator="greaterThan">
      <formula>0</formula>
    </cfRule>
    <cfRule type="cellIs" dxfId="250" priority="125" operator="lessThan">
      <formula>0</formula>
    </cfRule>
    <cfRule type="cellIs" dxfId="249" priority="126" operator="equal">
      <formula>0</formula>
    </cfRule>
  </conditionalFormatting>
  <conditionalFormatting sqref="J4:J19">
    <cfRule type="cellIs" dxfId="245" priority="121" operator="greaterThan">
      <formula>0</formula>
    </cfRule>
    <cfRule type="cellIs" dxfId="244" priority="122" operator="lessThan">
      <formula>0</formula>
    </cfRule>
    <cfRule type="cellIs" dxfId="243" priority="123" operator="equal">
      <formula>0</formula>
    </cfRule>
  </conditionalFormatting>
  <conditionalFormatting sqref="J4:J19">
    <cfRule type="cellIs" dxfId="239" priority="118" operator="greaterThan">
      <formula>0</formula>
    </cfRule>
    <cfRule type="cellIs" dxfId="238" priority="119" operator="lessThan">
      <formula>0</formula>
    </cfRule>
    <cfRule type="cellIs" dxfId="237" priority="120" operator="equal">
      <formula>0</formula>
    </cfRule>
  </conditionalFormatting>
  <conditionalFormatting sqref="J4:J19">
    <cfRule type="cellIs" dxfId="233" priority="115" operator="greaterThan">
      <formula>0</formula>
    </cfRule>
    <cfRule type="cellIs" dxfId="232" priority="116" operator="lessThan">
      <formula>0</formula>
    </cfRule>
    <cfRule type="cellIs" dxfId="231" priority="117" operator="equal">
      <formula>0</formula>
    </cfRule>
  </conditionalFormatting>
  <conditionalFormatting sqref="J4:J19">
    <cfRule type="cellIs" dxfId="227" priority="112" operator="greaterThan">
      <formula>0</formula>
    </cfRule>
    <cfRule type="cellIs" dxfId="226" priority="113" operator="lessThan">
      <formula>0</formula>
    </cfRule>
    <cfRule type="cellIs" dxfId="225" priority="114" operator="equal">
      <formula>0</formula>
    </cfRule>
  </conditionalFormatting>
  <conditionalFormatting sqref="J4:J19">
    <cfRule type="cellIs" dxfId="221" priority="109" operator="greaterThan">
      <formula>0</formula>
    </cfRule>
    <cfRule type="cellIs" dxfId="220" priority="110" operator="lessThan">
      <formula>0</formula>
    </cfRule>
    <cfRule type="cellIs" dxfId="219" priority="111" operator="equal">
      <formula>0</formula>
    </cfRule>
  </conditionalFormatting>
  <conditionalFormatting sqref="J4:J19">
    <cfRule type="cellIs" dxfId="215" priority="106" operator="greaterThan">
      <formula>0</formula>
    </cfRule>
    <cfRule type="cellIs" dxfId="214" priority="107" operator="lessThan">
      <formula>0</formula>
    </cfRule>
    <cfRule type="cellIs" dxfId="213" priority="108" operator="equal">
      <formula>0</formula>
    </cfRule>
  </conditionalFormatting>
  <conditionalFormatting sqref="J4:J19">
    <cfRule type="cellIs" dxfId="209" priority="103" operator="greaterThan">
      <formula>0</formula>
    </cfRule>
    <cfRule type="cellIs" dxfId="208" priority="104" operator="lessThan">
      <formula>0</formula>
    </cfRule>
    <cfRule type="cellIs" dxfId="207" priority="105" operator="equal">
      <formula>0</formula>
    </cfRule>
  </conditionalFormatting>
  <conditionalFormatting sqref="J4:J19">
    <cfRule type="cellIs" dxfId="203" priority="100" operator="greaterThan">
      <formula>0</formula>
    </cfRule>
    <cfRule type="cellIs" dxfId="202" priority="101" operator="lessThan">
      <formula>0</formula>
    </cfRule>
    <cfRule type="cellIs" dxfId="201" priority="102" operator="equal">
      <formula>0</formula>
    </cfRule>
  </conditionalFormatting>
  <conditionalFormatting sqref="J4:J19">
    <cfRule type="cellIs" dxfId="197" priority="97" operator="greaterThan">
      <formula>0</formula>
    </cfRule>
    <cfRule type="cellIs" dxfId="196" priority="98" operator="lessThan">
      <formula>0</formula>
    </cfRule>
    <cfRule type="cellIs" dxfId="195" priority="99" operator="equal">
      <formula>0</formula>
    </cfRule>
  </conditionalFormatting>
  <conditionalFormatting sqref="J4:J19">
    <cfRule type="cellIs" dxfId="191" priority="94" operator="greaterThan">
      <formula>0</formula>
    </cfRule>
    <cfRule type="cellIs" dxfId="190" priority="95" operator="lessThan">
      <formula>0</formula>
    </cfRule>
    <cfRule type="cellIs" dxfId="189" priority="96" operator="equal">
      <formula>0</formula>
    </cfRule>
  </conditionalFormatting>
  <conditionalFormatting sqref="J4:J19">
    <cfRule type="cellIs" dxfId="185" priority="91" operator="greaterThan">
      <formula>0</formula>
    </cfRule>
    <cfRule type="cellIs" dxfId="184" priority="92" operator="lessThan">
      <formula>0</formula>
    </cfRule>
    <cfRule type="cellIs" dxfId="183" priority="93" operator="equal">
      <formula>0</formula>
    </cfRule>
  </conditionalFormatting>
  <conditionalFormatting sqref="J4:J19">
    <cfRule type="cellIs" dxfId="179" priority="88" operator="greaterThan">
      <formula>0</formula>
    </cfRule>
    <cfRule type="cellIs" dxfId="178" priority="89" operator="lessThan">
      <formula>0</formula>
    </cfRule>
    <cfRule type="cellIs" dxfId="177" priority="90" operator="equal">
      <formula>0</formula>
    </cfRule>
  </conditionalFormatting>
  <conditionalFormatting sqref="J4:J19">
    <cfRule type="cellIs" dxfId="173" priority="85" operator="greaterThan">
      <formula>0</formula>
    </cfRule>
    <cfRule type="cellIs" dxfId="172" priority="86" operator="lessThan">
      <formula>0</formula>
    </cfRule>
    <cfRule type="cellIs" dxfId="171" priority="87" operator="equal">
      <formula>0</formula>
    </cfRule>
  </conditionalFormatting>
  <conditionalFormatting sqref="J4:J19">
    <cfRule type="cellIs" dxfId="167" priority="82" operator="greaterThan">
      <formula>0</formula>
    </cfRule>
    <cfRule type="cellIs" dxfId="166" priority="83" operator="lessThan">
      <formula>0</formula>
    </cfRule>
    <cfRule type="cellIs" dxfId="165" priority="84" operator="equal">
      <formula>0</formula>
    </cfRule>
  </conditionalFormatting>
  <conditionalFormatting sqref="J4:J19">
    <cfRule type="cellIs" dxfId="161" priority="79" operator="greaterThan">
      <formula>0</formula>
    </cfRule>
    <cfRule type="cellIs" dxfId="160" priority="80" operator="lessThan">
      <formula>0</formula>
    </cfRule>
    <cfRule type="cellIs" dxfId="159" priority="81" operator="equal">
      <formula>0</formula>
    </cfRule>
  </conditionalFormatting>
  <conditionalFormatting sqref="J4:J19">
    <cfRule type="cellIs" dxfId="155" priority="76" operator="greaterThan">
      <formula>0</formula>
    </cfRule>
    <cfRule type="cellIs" dxfId="154" priority="77" operator="lessThan">
      <formula>0</formula>
    </cfRule>
    <cfRule type="cellIs" dxfId="153" priority="78" operator="equal">
      <formula>0</formula>
    </cfRule>
  </conditionalFormatting>
  <conditionalFormatting sqref="J4:J19">
    <cfRule type="cellIs" dxfId="149" priority="73" operator="greaterThan">
      <formula>0</formula>
    </cfRule>
    <cfRule type="cellIs" dxfId="148" priority="74" operator="lessThan">
      <formula>0</formula>
    </cfRule>
    <cfRule type="cellIs" dxfId="147" priority="75" operator="equal">
      <formula>0</formula>
    </cfRule>
  </conditionalFormatting>
  <conditionalFormatting sqref="J4:J19">
    <cfRule type="cellIs" dxfId="143" priority="70" operator="greaterThan">
      <formula>0</formula>
    </cfRule>
    <cfRule type="cellIs" dxfId="142" priority="71" operator="lessThan">
      <formula>0</formula>
    </cfRule>
    <cfRule type="cellIs" dxfId="141" priority="72" operator="equal">
      <formula>0</formula>
    </cfRule>
  </conditionalFormatting>
  <conditionalFormatting sqref="J4:J19">
    <cfRule type="cellIs" dxfId="137" priority="67" operator="greaterThan">
      <formula>0</formula>
    </cfRule>
    <cfRule type="cellIs" dxfId="136" priority="68" operator="lessThan">
      <formula>0</formula>
    </cfRule>
    <cfRule type="cellIs" dxfId="135" priority="69" operator="equal">
      <formula>0</formula>
    </cfRule>
  </conditionalFormatting>
  <conditionalFormatting sqref="J4:J19">
    <cfRule type="cellIs" dxfId="131" priority="64" operator="greaterThan">
      <formula>0</formula>
    </cfRule>
    <cfRule type="cellIs" dxfId="130" priority="65" operator="lessThan">
      <formula>0</formula>
    </cfRule>
    <cfRule type="cellIs" dxfId="129" priority="66" operator="equal">
      <formula>0</formula>
    </cfRule>
  </conditionalFormatting>
  <conditionalFormatting sqref="J4:J19">
    <cfRule type="cellIs" dxfId="125" priority="61" operator="greaterThan">
      <formula>0</formula>
    </cfRule>
    <cfRule type="cellIs" dxfId="124" priority="62" operator="lessThan">
      <formula>0</formula>
    </cfRule>
    <cfRule type="cellIs" dxfId="123" priority="63" operator="equal">
      <formula>0</formula>
    </cfRule>
  </conditionalFormatting>
  <conditionalFormatting sqref="J4:J19">
    <cfRule type="cellIs" dxfId="119" priority="58" operator="greaterThan">
      <formula>0</formula>
    </cfRule>
    <cfRule type="cellIs" dxfId="118" priority="59" operator="lessThan">
      <formula>0</formula>
    </cfRule>
    <cfRule type="cellIs" dxfId="117" priority="60" operator="equal">
      <formula>0</formula>
    </cfRule>
  </conditionalFormatting>
  <conditionalFormatting sqref="J4:J19">
    <cfRule type="cellIs" dxfId="113" priority="55" operator="greaterThan">
      <formula>0</formula>
    </cfRule>
    <cfRule type="cellIs" dxfId="112" priority="56" operator="lessThan">
      <formula>0</formula>
    </cfRule>
    <cfRule type="cellIs" dxfId="111" priority="57" operator="equal">
      <formula>0</formula>
    </cfRule>
  </conditionalFormatting>
  <conditionalFormatting sqref="J4:J19">
    <cfRule type="cellIs" dxfId="107" priority="52" operator="greaterThan">
      <formula>0</formula>
    </cfRule>
    <cfRule type="cellIs" dxfId="106" priority="53" operator="lessThan">
      <formula>0</formula>
    </cfRule>
    <cfRule type="cellIs" dxfId="105" priority="54" operator="equal">
      <formula>0</formula>
    </cfRule>
  </conditionalFormatting>
  <conditionalFormatting sqref="J4:J19">
    <cfRule type="cellIs" dxfId="101" priority="49" operator="greaterThan">
      <formula>0</formula>
    </cfRule>
    <cfRule type="cellIs" dxfId="100" priority="50" operator="lessThan">
      <formula>0</formula>
    </cfRule>
    <cfRule type="cellIs" dxfId="99" priority="51" operator="equal">
      <formula>0</formula>
    </cfRule>
  </conditionalFormatting>
  <conditionalFormatting sqref="J4:J19">
    <cfRule type="cellIs" dxfId="95" priority="46" operator="greaterThan">
      <formula>0</formula>
    </cfRule>
    <cfRule type="cellIs" dxfId="94" priority="47" operator="lessThan">
      <formula>0</formula>
    </cfRule>
    <cfRule type="cellIs" dxfId="93" priority="48" operator="equal">
      <formula>0</formula>
    </cfRule>
  </conditionalFormatting>
  <conditionalFormatting sqref="J4:J19">
    <cfRule type="cellIs" dxfId="89" priority="43" operator="greaterThan">
      <formula>0</formula>
    </cfRule>
    <cfRule type="cellIs" dxfId="88" priority="44" operator="lessThan">
      <formula>0</formula>
    </cfRule>
    <cfRule type="cellIs" dxfId="87" priority="45" operator="equal">
      <formula>0</formula>
    </cfRule>
  </conditionalFormatting>
  <conditionalFormatting sqref="J4:J19">
    <cfRule type="cellIs" dxfId="83" priority="40" operator="greaterThan">
      <formula>0</formula>
    </cfRule>
    <cfRule type="cellIs" dxfId="82" priority="41" operator="lessThan">
      <formula>0</formula>
    </cfRule>
    <cfRule type="cellIs" dxfId="81" priority="42" operator="equal">
      <formula>0</formula>
    </cfRule>
  </conditionalFormatting>
  <conditionalFormatting sqref="J4:J19">
    <cfRule type="cellIs" dxfId="77" priority="37" operator="greaterThan">
      <formula>0</formula>
    </cfRule>
    <cfRule type="cellIs" dxfId="76" priority="38" operator="lessThan">
      <formula>0</formula>
    </cfRule>
    <cfRule type="cellIs" dxfId="75" priority="39" operator="equal">
      <formula>0</formula>
    </cfRule>
  </conditionalFormatting>
  <conditionalFormatting sqref="J4:J19">
    <cfRule type="cellIs" dxfId="71" priority="34" operator="greaterThan">
      <formula>0</formula>
    </cfRule>
    <cfRule type="cellIs" dxfId="70" priority="35" operator="lessThan">
      <formula>0</formula>
    </cfRule>
    <cfRule type="cellIs" dxfId="69" priority="36" operator="equal">
      <formula>0</formula>
    </cfRule>
  </conditionalFormatting>
  <conditionalFormatting sqref="J4:J19">
    <cfRule type="cellIs" dxfId="65" priority="31" operator="greaterThan">
      <formula>0</formula>
    </cfRule>
    <cfRule type="cellIs" dxfId="64" priority="32" operator="lessThan">
      <formula>0</formula>
    </cfRule>
    <cfRule type="cellIs" dxfId="63" priority="33" operator="equal">
      <formula>0</formula>
    </cfRule>
  </conditionalFormatting>
  <conditionalFormatting sqref="J4:J19">
    <cfRule type="cellIs" dxfId="59" priority="28" operator="greaterThan">
      <formula>0</formula>
    </cfRule>
    <cfRule type="cellIs" dxfId="58" priority="29" operator="lessThan">
      <formula>0</formula>
    </cfRule>
    <cfRule type="cellIs" dxfId="57" priority="30" operator="equal">
      <formula>0</formula>
    </cfRule>
  </conditionalFormatting>
  <conditionalFormatting sqref="J4:J19">
    <cfRule type="cellIs" dxfId="53" priority="25" operator="greaterThan">
      <formula>0</formula>
    </cfRule>
    <cfRule type="cellIs" dxfId="52" priority="26" operator="lessThan">
      <formula>0</formula>
    </cfRule>
    <cfRule type="cellIs" dxfId="51" priority="27" operator="equal">
      <formula>0</formula>
    </cfRule>
  </conditionalFormatting>
  <conditionalFormatting sqref="J4:J19">
    <cfRule type="cellIs" dxfId="47" priority="22" operator="greaterThan">
      <formula>0</formula>
    </cfRule>
    <cfRule type="cellIs" dxfId="46" priority="23" operator="lessThan">
      <formula>0</formula>
    </cfRule>
    <cfRule type="cellIs" dxfId="45" priority="24" operator="equal">
      <formula>0</formula>
    </cfRule>
  </conditionalFormatting>
  <conditionalFormatting sqref="J4:J19">
    <cfRule type="cellIs" dxfId="41" priority="19" operator="greaterThan">
      <formula>0</formula>
    </cfRule>
    <cfRule type="cellIs" dxfId="40" priority="20" operator="lessThan">
      <formula>0</formula>
    </cfRule>
    <cfRule type="cellIs" dxfId="39" priority="21" operator="equal">
      <formula>0</formula>
    </cfRule>
  </conditionalFormatting>
  <conditionalFormatting sqref="J4:J19">
    <cfRule type="cellIs" dxfId="35" priority="16" operator="greaterThan">
      <formula>0</formula>
    </cfRule>
    <cfRule type="cellIs" dxfId="34" priority="17" operator="lessThan">
      <formula>0</formula>
    </cfRule>
    <cfRule type="cellIs" dxfId="33" priority="18" operator="equal">
      <formula>0</formula>
    </cfRule>
  </conditionalFormatting>
  <conditionalFormatting sqref="J4:J19">
    <cfRule type="cellIs" dxfId="29" priority="13" operator="greaterThan">
      <formula>0</formula>
    </cfRule>
    <cfRule type="cellIs" dxfId="28" priority="14" operator="lessThan">
      <formula>0</formula>
    </cfRule>
    <cfRule type="cellIs" dxfId="27" priority="15" operator="equal">
      <formula>0</formula>
    </cfRule>
  </conditionalFormatting>
  <conditionalFormatting sqref="J4:J19">
    <cfRule type="cellIs" dxfId="23" priority="10" operator="greaterThan">
      <formula>0</formula>
    </cfRule>
    <cfRule type="cellIs" dxfId="22" priority="11" operator="lessThan">
      <formula>0</formula>
    </cfRule>
    <cfRule type="cellIs" dxfId="21" priority="12" operator="equal">
      <formula>0</formula>
    </cfRule>
  </conditionalFormatting>
  <conditionalFormatting sqref="J4:J19">
    <cfRule type="cellIs" dxfId="17" priority="7" operator="greaterThan">
      <formula>0</formula>
    </cfRule>
    <cfRule type="cellIs" dxfId="16" priority="8" operator="lessThan">
      <formula>0</formula>
    </cfRule>
    <cfRule type="cellIs" dxfId="15" priority="9" operator="equal">
      <formula>0</formula>
    </cfRule>
  </conditionalFormatting>
  <conditionalFormatting sqref="J4:J19">
    <cfRule type="cellIs" dxfId="11" priority="4" operator="greaterThan">
      <formula>0</formula>
    </cfRule>
    <cfRule type="cellIs" dxfId="10" priority="5" operator="lessThan">
      <formula>0</formula>
    </cfRule>
    <cfRule type="cellIs" dxfId="9" priority="6" operator="equal">
      <formula>0</formula>
    </cfRule>
  </conditionalFormatting>
  <conditionalFormatting sqref="J4:J19">
    <cfRule type="cellIs" dxfId="5" priority="1" operator="greaterThan">
      <formula>0</formula>
    </cfRule>
    <cfRule type="cellIs" dxfId="4" priority="2" operator="lessThan">
      <formula>0</formula>
    </cfRule>
    <cfRule type="cellIs" dxfId="3" priority="3"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CC118"/>
  <sheetViews>
    <sheetView zoomScale="65" zoomScaleNormal="65" workbookViewId="0">
      <pane ySplit="1" topLeftCell="A2" activePane="bottomLeft" state="frozen"/>
      <selection pane="bottomLeft" activeCell="R1" sqref="R1:BL1"/>
    </sheetView>
  </sheetViews>
  <sheetFormatPr defaultRowHeight="14.3"/>
  <cols>
    <col min="1" max="1" width="1.75" customWidth="1"/>
    <col min="2" max="3" width="7.75" customWidth="1"/>
    <col min="4" max="4" width="8.375" hidden="1" customWidth="1"/>
    <col min="5" max="6" width="7.75" customWidth="1"/>
    <col min="7" max="7" width="0.875" customWidth="1"/>
    <col min="8" max="11" width="8.875" hidden="1" customWidth="1"/>
    <col min="12" max="12" width="8" customWidth="1"/>
    <col min="13" max="15" width="0" hidden="1" customWidth="1"/>
    <col min="16" max="16" width="8" customWidth="1"/>
    <col min="17" max="17" width="2.75" customWidth="1"/>
    <col min="18" max="19" width="7.75" customWidth="1"/>
    <col min="20" max="20" width="8.375" hidden="1" customWidth="1"/>
    <col min="21" max="22" width="7.75" customWidth="1"/>
    <col min="23" max="23" width="0.875" customWidth="1"/>
    <col min="24" max="27" width="8.875" hidden="1" customWidth="1"/>
    <col min="28" max="28" width="8" customWidth="1"/>
    <col min="29" max="31" width="0" hidden="1" customWidth="1"/>
    <col min="32" max="32" width="8" customWidth="1"/>
    <col min="33" max="33" width="2.75" customWidth="1"/>
    <col min="34" max="35" width="7.75" customWidth="1"/>
    <col min="36" max="36" width="8.375" hidden="1" customWidth="1"/>
    <col min="37" max="38" width="7.75" customWidth="1"/>
    <col min="39" max="39" width="0.875" customWidth="1"/>
    <col min="40" max="43" width="8.875" hidden="1" customWidth="1"/>
    <col min="44" max="44" width="8" customWidth="1"/>
    <col min="45" max="47" width="0" hidden="1" customWidth="1"/>
    <col min="48" max="48" width="8" customWidth="1"/>
    <col min="49" max="49" width="2.75" customWidth="1"/>
    <col min="50" max="51" width="7.75" customWidth="1"/>
    <col min="52" max="52" width="8.375" hidden="1" customWidth="1"/>
    <col min="53" max="54" width="7.75" customWidth="1"/>
    <col min="55" max="55" width="0.875" customWidth="1"/>
    <col min="56" max="59" width="8.875" hidden="1" customWidth="1"/>
    <col min="60" max="60" width="8" customWidth="1"/>
    <col min="61" max="63" width="0" hidden="1" customWidth="1"/>
    <col min="64" max="64" width="8" customWidth="1"/>
    <col min="65" max="65" width="2.75" customWidth="1"/>
    <col min="66" max="67" width="7.75" customWidth="1"/>
    <col min="68" max="68" width="8.375" hidden="1" customWidth="1"/>
    <col min="69" max="70" width="7.75" customWidth="1"/>
    <col min="71" max="71" width="0.875" customWidth="1"/>
    <col min="72" max="75" width="8.875" hidden="1" customWidth="1"/>
    <col min="76" max="76" width="8" customWidth="1"/>
    <col min="77" max="79" width="0" hidden="1" customWidth="1"/>
    <col min="80" max="80" width="8" customWidth="1"/>
    <col min="81" max="81" width="2.75" customWidth="1"/>
    <col min="221" max="221" width="13.75" customWidth="1"/>
    <col min="222" max="223" width="7.75" customWidth="1"/>
    <col min="224" max="224" width="0" hidden="1" customWidth="1"/>
    <col min="225" max="226" width="7.75" customWidth="1"/>
    <col min="227" max="227" width="0.875" customWidth="1"/>
    <col min="228" max="231" width="0" hidden="1" customWidth="1"/>
    <col min="232" max="232" width="8" customWidth="1"/>
    <col min="233" max="235" width="0" hidden="1" customWidth="1"/>
    <col min="236" max="236" width="8" customWidth="1"/>
    <col min="237" max="237" width="2.625" customWidth="1"/>
    <col min="238" max="239" width="0" hidden="1" customWidth="1"/>
    <col min="240" max="240" width="8" customWidth="1"/>
    <col min="241" max="243" width="0" hidden="1" customWidth="1"/>
    <col min="244" max="244" width="8" customWidth="1"/>
    <col min="245" max="245" width="2.75" customWidth="1"/>
    <col min="250" max="251" width="0" hidden="1" customWidth="1"/>
    <col min="255" max="256" width="7.75" customWidth="1"/>
    <col min="257" max="257" width="0" hidden="1" customWidth="1"/>
    <col min="258" max="259" width="7.75" customWidth="1"/>
    <col min="260" max="260" width="0.875" customWidth="1"/>
    <col min="261" max="264" width="0" hidden="1" customWidth="1"/>
    <col min="265" max="265" width="8" customWidth="1"/>
    <col min="266" max="268" width="0" hidden="1" customWidth="1"/>
    <col min="269" max="269" width="8" customWidth="1"/>
    <col min="270" max="270" width="2.625" customWidth="1"/>
    <col min="271" max="272" width="0" hidden="1" customWidth="1"/>
    <col min="273" max="273" width="8" customWidth="1"/>
    <col min="274" max="276" width="0" hidden="1" customWidth="1"/>
    <col min="277" max="277" width="8" customWidth="1"/>
    <col min="278" max="278" width="2.75" customWidth="1"/>
    <col min="477" max="477" width="13.75" customWidth="1"/>
    <col min="478" max="479" width="7.75" customWidth="1"/>
    <col min="480" max="480" width="0" hidden="1" customWidth="1"/>
    <col min="481" max="482" width="7.75" customWidth="1"/>
    <col min="483" max="483" width="0.875" customWidth="1"/>
    <col min="484" max="487" width="0" hidden="1" customWidth="1"/>
    <col min="488" max="488" width="8" customWidth="1"/>
    <col min="489" max="491" width="0" hidden="1" customWidth="1"/>
    <col min="492" max="492" width="8" customWidth="1"/>
    <col min="493" max="493" width="2.625" customWidth="1"/>
    <col min="494" max="495" width="0" hidden="1" customWidth="1"/>
    <col min="496" max="496" width="8" customWidth="1"/>
    <col min="497" max="499" width="0" hidden="1" customWidth="1"/>
    <col min="500" max="500" width="8" customWidth="1"/>
    <col min="501" max="501" width="2.75" customWidth="1"/>
    <col min="506" max="507" width="0" hidden="1" customWidth="1"/>
    <col min="511" max="512" width="7.75" customWidth="1"/>
    <col min="513" max="513" width="0" hidden="1" customWidth="1"/>
    <col min="514" max="515" width="7.75" customWidth="1"/>
    <col min="516" max="516" width="0.875" customWidth="1"/>
    <col min="517" max="520" width="0" hidden="1" customWidth="1"/>
    <col min="521" max="521" width="8" customWidth="1"/>
    <col min="522" max="524" width="0" hidden="1" customWidth="1"/>
    <col min="525" max="525" width="8" customWidth="1"/>
    <col min="526" max="526" width="2.625" customWidth="1"/>
    <col min="527" max="528" width="0" hidden="1" customWidth="1"/>
    <col min="529" max="529" width="8" customWidth="1"/>
    <col min="530" max="532" width="0" hidden="1" customWidth="1"/>
    <col min="533" max="533" width="8" customWidth="1"/>
    <col min="534" max="534" width="2.75" customWidth="1"/>
    <col min="733" max="733" width="13.75" customWidth="1"/>
    <col min="734" max="735" width="7.75" customWidth="1"/>
    <col min="736" max="736" width="0" hidden="1" customWidth="1"/>
    <col min="737" max="738" width="7.75" customWidth="1"/>
    <col min="739" max="739" width="0.875" customWidth="1"/>
    <col min="740" max="743" width="0" hidden="1" customWidth="1"/>
    <col min="744" max="744" width="8" customWidth="1"/>
    <col min="745" max="747" width="0" hidden="1" customWidth="1"/>
    <col min="748" max="748" width="8" customWidth="1"/>
    <col min="749" max="749" width="2.625" customWidth="1"/>
    <col min="750" max="751" width="0" hidden="1" customWidth="1"/>
    <col min="752" max="752" width="8" customWidth="1"/>
    <col min="753" max="755" width="0" hidden="1" customWidth="1"/>
    <col min="756" max="756" width="8" customWidth="1"/>
    <col min="757" max="757" width="2.75" customWidth="1"/>
    <col min="762" max="763" width="0" hidden="1" customWidth="1"/>
    <col min="767" max="768" width="7.75" customWidth="1"/>
    <col min="769" max="769" width="0" hidden="1" customWidth="1"/>
    <col min="770" max="771" width="7.75" customWidth="1"/>
    <col min="772" max="772" width="0.875" customWidth="1"/>
    <col min="773" max="776" width="0" hidden="1" customWidth="1"/>
    <col min="777" max="777" width="8" customWidth="1"/>
    <col min="778" max="780" width="0" hidden="1" customWidth="1"/>
    <col min="781" max="781" width="8" customWidth="1"/>
    <col min="782" max="782" width="2.625" customWidth="1"/>
    <col min="783" max="784" width="0" hidden="1" customWidth="1"/>
    <col min="785" max="785" width="8" customWidth="1"/>
    <col min="786" max="788" width="0" hidden="1" customWidth="1"/>
    <col min="789" max="789" width="8" customWidth="1"/>
    <col min="790" max="790" width="2.75" customWidth="1"/>
    <col min="989" max="989" width="13.75" customWidth="1"/>
    <col min="990" max="991" width="7.75" customWidth="1"/>
    <col min="992" max="992" width="0" hidden="1" customWidth="1"/>
    <col min="993" max="994" width="7.75" customWidth="1"/>
    <col min="995" max="995" width="0.875" customWidth="1"/>
    <col min="996" max="999" width="0" hidden="1" customWidth="1"/>
    <col min="1000" max="1000" width="8" customWidth="1"/>
    <col min="1001" max="1003" width="0" hidden="1" customWidth="1"/>
    <col min="1004" max="1004" width="8" customWidth="1"/>
    <col min="1005" max="1005" width="2.625" customWidth="1"/>
    <col min="1006" max="1007" width="0" hidden="1" customWidth="1"/>
    <col min="1008" max="1008" width="8" customWidth="1"/>
    <col min="1009" max="1011" width="0" hidden="1" customWidth="1"/>
    <col min="1012" max="1012" width="8" customWidth="1"/>
    <col min="1013" max="1013" width="2.75" customWidth="1"/>
    <col min="1018" max="1019" width="0" hidden="1" customWidth="1"/>
    <col min="1023" max="1024" width="7.75" customWidth="1"/>
    <col min="1025" max="1025" width="0" hidden="1" customWidth="1"/>
    <col min="1026" max="1027" width="7.75" customWidth="1"/>
    <col min="1028" max="1028" width="0.875" customWidth="1"/>
    <col min="1029" max="1032" width="0" hidden="1" customWidth="1"/>
    <col min="1033" max="1033" width="8" customWidth="1"/>
    <col min="1034" max="1036" width="0" hidden="1" customWidth="1"/>
    <col min="1037" max="1037" width="8" customWidth="1"/>
    <col min="1038" max="1038" width="2.625" customWidth="1"/>
    <col min="1039" max="1040" width="0" hidden="1" customWidth="1"/>
    <col min="1041" max="1041" width="8" customWidth="1"/>
    <col min="1042" max="1044" width="0" hidden="1" customWidth="1"/>
    <col min="1045" max="1045" width="8" customWidth="1"/>
    <col min="1046" max="1046" width="2.75" customWidth="1"/>
    <col min="1245" max="1245" width="13.75" customWidth="1"/>
    <col min="1246" max="1247" width="7.75" customWidth="1"/>
    <col min="1248" max="1248" width="0" hidden="1" customWidth="1"/>
    <col min="1249" max="1250" width="7.75" customWidth="1"/>
    <col min="1251" max="1251" width="0.875" customWidth="1"/>
    <col min="1252" max="1255" width="0" hidden="1" customWidth="1"/>
    <col min="1256" max="1256" width="8" customWidth="1"/>
    <col min="1257" max="1259" width="0" hidden="1" customWidth="1"/>
    <col min="1260" max="1260" width="8" customWidth="1"/>
    <col min="1261" max="1261" width="2.625" customWidth="1"/>
    <col min="1262" max="1263" width="0" hidden="1" customWidth="1"/>
    <col min="1264" max="1264" width="8" customWidth="1"/>
    <col min="1265" max="1267" width="0" hidden="1" customWidth="1"/>
    <col min="1268" max="1268" width="8" customWidth="1"/>
    <col min="1269" max="1269" width="2.75" customWidth="1"/>
    <col min="1274" max="1275" width="0" hidden="1" customWidth="1"/>
    <col min="1279" max="1280" width="7.75" customWidth="1"/>
    <col min="1281" max="1281" width="0" hidden="1" customWidth="1"/>
    <col min="1282" max="1283" width="7.75" customWidth="1"/>
    <col min="1284" max="1284" width="0.875" customWidth="1"/>
    <col min="1285" max="1288" width="0" hidden="1" customWidth="1"/>
    <col min="1289" max="1289" width="8" customWidth="1"/>
    <col min="1290" max="1292" width="0" hidden="1" customWidth="1"/>
    <col min="1293" max="1293" width="8" customWidth="1"/>
    <col min="1294" max="1294" width="2.625" customWidth="1"/>
    <col min="1295" max="1296" width="0" hidden="1" customWidth="1"/>
    <col min="1297" max="1297" width="8" customWidth="1"/>
    <col min="1298" max="1300" width="0" hidden="1" customWidth="1"/>
    <col min="1301" max="1301" width="8" customWidth="1"/>
    <col min="1302" max="1302" width="2.75" customWidth="1"/>
    <col min="1501" max="1501" width="13.75" customWidth="1"/>
    <col min="1502" max="1503" width="7.75" customWidth="1"/>
    <col min="1504" max="1504" width="0" hidden="1" customWidth="1"/>
    <col min="1505" max="1506" width="7.75" customWidth="1"/>
    <col min="1507" max="1507" width="0.875" customWidth="1"/>
    <col min="1508" max="1511" width="0" hidden="1" customWidth="1"/>
    <col min="1512" max="1512" width="8" customWidth="1"/>
    <col min="1513" max="1515" width="0" hidden="1" customWidth="1"/>
    <col min="1516" max="1516" width="8" customWidth="1"/>
    <col min="1517" max="1517" width="2.625" customWidth="1"/>
    <col min="1518" max="1519" width="0" hidden="1" customWidth="1"/>
    <col min="1520" max="1520" width="8" customWidth="1"/>
    <col min="1521" max="1523" width="0" hidden="1" customWidth="1"/>
    <col min="1524" max="1524" width="8" customWidth="1"/>
    <col min="1525" max="1525" width="2.75" customWidth="1"/>
    <col min="1530" max="1531" width="0" hidden="1" customWidth="1"/>
    <col min="1535" max="1536" width="7.75" customWidth="1"/>
    <col min="1537" max="1537" width="0" hidden="1" customWidth="1"/>
    <col min="1538" max="1539" width="7.75" customWidth="1"/>
    <col min="1540" max="1540" width="0.875" customWidth="1"/>
    <col min="1541" max="1544" width="0" hidden="1" customWidth="1"/>
    <col min="1545" max="1545" width="8" customWidth="1"/>
    <col min="1546" max="1548" width="0" hidden="1" customWidth="1"/>
    <col min="1549" max="1549" width="8" customWidth="1"/>
    <col min="1550" max="1550" width="2.625" customWidth="1"/>
    <col min="1551" max="1552" width="0" hidden="1" customWidth="1"/>
    <col min="1553" max="1553" width="8" customWidth="1"/>
    <col min="1554" max="1556" width="0" hidden="1" customWidth="1"/>
    <col min="1557" max="1557" width="8" customWidth="1"/>
    <col min="1558" max="1558" width="2.75" customWidth="1"/>
    <col min="1757" max="1757" width="13.75" customWidth="1"/>
    <col min="1758" max="1759" width="7.75" customWidth="1"/>
    <col min="1760" max="1760" width="0" hidden="1" customWidth="1"/>
    <col min="1761" max="1762" width="7.75" customWidth="1"/>
    <col min="1763" max="1763" width="0.875" customWidth="1"/>
    <col min="1764" max="1767" width="0" hidden="1" customWidth="1"/>
    <col min="1768" max="1768" width="8" customWidth="1"/>
    <col min="1769" max="1771" width="0" hidden="1" customWidth="1"/>
    <col min="1772" max="1772" width="8" customWidth="1"/>
    <col min="1773" max="1773" width="2.625" customWidth="1"/>
    <col min="1774" max="1775" width="0" hidden="1" customWidth="1"/>
    <col min="1776" max="1776" width="8" customWidth="1"/>
    <col min="1777" max="1779" width="0" hidden="1" customWidth="1"/>
    <col min="1780" max="1780" width="8" customWidth="1"/>
    <col min="1781" max="1781" width="2.75" customWidth="1"/>
    <col min="1786" max="1787" width="0" hidden="1" customWidth="1"/>
    <col min="1791" max="1792" width="7.75" customWidth="1"/>
    <col min="1793" max="1793" width="0" hidden="1" customWidth="1"/>
    <col min="1794" max="1795" width="7.75" customWidth="1"/>
    <col min="1796" max="1796" width="0.875" customWidth="1"/>
    <col min="1797" max="1800" width="0" hidden="1" customWidth="1"/>
    <col min="1801" max="1801" width="8" customWidth="1"/>
    <col min="1802" max="1804" width="0" hidden="1" customWidth="1"/>
    <col min="1805" max="1805" width="8" customWidth="1"/>
    <col min="1806" max="1806" width="2.625" customWidth="1"/>
    <col min="1807" max="1808" width="0" hidden="1" customWidth="1"/>
    <col min="1809" max="1809" width="8" customWidth="1"/>
    <col min="1810" max="1812" width="0" hidden="1" customWidth="1"/>
    <col min="1813" max="1813" width="8" customWidth="1"/>
    <col min="1814" max="1814" width="2.75" customWidth="1"/>
    <col min="2013" max="2013" width="13.75" customWidth="1"/>
    <col min="2014" max="2015" width="7.75" customWidth="1"/>
    <col min="2016" max="2016" width="0" hidden="1" customWidth="1"/>
    <col min="2017" max="2018" width="7.75" customWidth="1"/>
    <col min="2019" max="2019" width="0.875" customWidth="1"/>
    <col min="2020" max="2023" width="0" hidden="1" customWidth="1"/>
    <col min="2024" max="2024" width="8" customWidth="1"/>
    <col min="2025" max="2027" width="0" hidden="1" customWidth="1"/>
    <col min="2028" max="2028" width="8" customWidth="1"/>
    <col min="2029" max="2029" width="2.625" customWidth="1"/>
    <col min="2030" max="2031" width="0" hidden="1" customWidth="1"/>
    <col min="2032" max="2032" width="8" customWidth="1"/>
    <col min="2033" max="2035" width="0" hidden="1" customWidth="1"/>
    <col min="2036" max="2036" width="8" customWidth="1"/>
    <col min="2037" max="2037" width="2.75" customWidth="1"/>
    <col min="2042" max="2043" width="0" hidden="1" customWidth="1"/>
    <col min="2047" max="2048" width="7.75" customWidth="1"/>
    <col min="2049" max="2049" width="0" hidden="1" customWidth="1"/>
    <col min="2050" max="2051" width="7.75" customWidth="1"/>
    <col min="2052" max="2052" width="0.875" customWidth="1"/>
    <col min="2053" max="2056" width="0" hidden="1" customWidth="1"/>
    <col min="2057" max="2057" width="8" customWidth="1"/>
    <col min="2058" max="2060" width="0" hidden="1" customWidth="1"/>
    <col min="2061" max="2061" width="8" customWidth="1"/>
    <col min="2062" max="2062" width="2.625" customWidth="1"/>
    <col min="2063" max="2064" width="0" hidden="1" customWidth="1"/>
    <col min="2065" max="2065" width="8" customWidth="1"/>
    <col min="2066" max="2068" width="0" hidden="1" customWidth="1"/>
    <col min="2069" max="2069" width="8" customWidth="1"/>
    <col min="2070" max="2070" width="2.75" customWidth="1"/>
    <col min="2269" max="2269" width="13.75" customWidth="1"/>
    <col min="2270" max="2271" width="7.75" customWidth="1"/>
    <col min="2272" max="2272" width="0" hidden="1" customWidth="1"/>
    <col min="2273" max="2274" width="7.75" customWidth="1"/>
    <col min="2275" max="2275" width="0.875" customWidth="1"/>
    <col min="2276" max="2279" width="0" hidden="1" customWidth="1"/>
    <col min="2280" max="2280" width="8" customWidth="1"/>
    <col min="2281" max="2283" width="0" hidden="1" customWidth="1"/>
    <col min="2284" max="2284" width="8" customWidth="1"/>
    <col min="2285" max="2285" width="2.625" customWidth="1"/>
    <col min="2286" max="2287" width="0" hidden="1" customWidth="1"/>
    <col min="2288" max="2288" width="8" customWidth="1"/>
    <col min="2289" max="2291" width="0" hidden="1" customWidth="1"/>
    <col min="2292" max="2292" width="8" customWidth="1"/>
    <col min="2293" max="2293" width="2.75" customWidth="1"/>
    <col min="2298" max="2299" width="0" hidden="1" customWidth="1"/>
    <col min="2303" max="2304" width="7.75" customWidth="1"/>
    <col min="2305" max="2305" width="0" hidden="1" customWidth="1"/>
    <col min="2306" max="2307" width="7.75" customWidth="1"/>
    <col min="2308" max="2308" width="0.875" customWidth="1"/>
    <col min="2309" max="2312" width="0" hidden="1" customWidth="1"/>
    <col min="2313" max="2313" width="8" customWidth="1"/>
    <col min="2314" max="2316" width="0" hidden="1" customWidth="1"/>
    <col min="2317" max="2317" width="8" customWidth="1"/>
    <col min="2318" max="2318" width="2.625" customWidth="1"/>
    <col min="2319" max="2320" width="0" hidden="1" customWidth="1"/>
    <col min="2321" max="2321" width="8" customWidth="1"/>
    <col min="2322" max="2324" width="0" hidden="1" customWidth="1"/>
    <col min="2325" max="2325" width="8" customWidth="1"/>
    <col min="2326" max="2326" width="2.75" customWidth="1"/>
    <col min="2525" max="2525" width="13.75" customWidth="1"/>
    <col min="2526" max="2527" width="7.75" customWidth="1"/>
    <col min="2528" max="2528" width="0" hidden="1" customWidth="1"/>
    <col min="2529" max="2530" width="7.75" customWidth="1"/>
    <col min="2531" max="2531" width="0.875" customWidth="1"/>
    <col min="2532" max="2535" width="0" hidden="1" customWidth="1"/>
    <col min="2536" max="2536" width="8" customWidth="1"/>
    <col min="2537" max="2539" width="0" hidden="1" customWidth="1"/>
    <col min="2540" max="2540" width="8" customWidth="1"/>
    <col min="2541" max="2541" width="2.625" customWidth="1"/>
    <col min="2542" max="2543" width="0" hidden="1" customWidth="1"/>
    <col min="2544" max="2544" width="8" customWidth="1"/>
    <col min="2545" max="2547" width="0" hidden="1" customWidth="1"/>
    <col min="2548" max="2548" width="8" customWidth="1"/>
    <col min="2549" max="2549" width="2.75" customWidth="1"/>
    <col min="2554" max="2555" width="0" hidden="1" customWidth="1"/>
    <col min="2559" max="2560" width="7.75" customWidth="1"/>
    <col min="2561" max="2561" width="0" hidden="1" customWidth="1"/>
    <col min="2562" max="2563" width="7.75" customWidth="1"/>
    <col min="2564" max="2564" width="0.875" customWidth="1"/>
    <col min="2565" max="2568" width="0" hidden="1" customWidth="1"/>
    <col min="2569" max="2569" width="8" customWidth="1"/>
    <col min="2570" max="2572" width="0" hidden="1" customWidth="1"/>
    <col min="2573" max="2573" width="8" customWidth="1"/>
    <col min="2574" max="2574" width="2.625" customWidth="1"/>
    <col min="2575" max="2576" width="0" hidden="1" customWidth="1"/>
    <col min="2577" max="2577" width="8" customWidth="1"/>
    <col min="2578" max="2580" width="0" hidden="1" customWidth="1"/>
    <col min="2581" max="2581" width="8" customWidth="1"/>
    <col min="2582" max="2582" width="2.75" customWidth="1"/>
    <col min="2781" max="2781" width="13.75" customWidth="1"/>
    <col min="2782" max="2783" width="7.75" customWidth="1"/>
    <col min="2784" max="2784" width="0" hidden="1" customWidth="1"/>
    <col min="2785" max="2786" width="7.75" customWidth="1"/>
    <col min="2787" max="2787" width="0.875" customWidth="1"/>
    <col min="2788" max="2791" width="0" hidden="1" customWidth="1"/>
    <col min="2792" max="2792" width="8" customWidth="1"/>
    <col min="2793" max="2795" width="0" hidden="1" customWidth="1"/>
    <col min="2796" max="2796" width="8" customWidth="1"/>
    <col min="2797" max="2797" width="2.625" customWidth="1"/>
    <col min="2798" max="2799" width="0" hidden="1" customWidth="1"/>
    <col min="2800" max="2800" width="8" customWidth="1"/>
    <col min="2801" max="2803" width="0" hidden="1" customWidth="1"/>
    <col min="2804" max="2804" width="8" customWidth="1"/>
    <col min="2805" max="2805" width="2.75" customWidth="1"/>
    <col min="2810" max="2811" width="0" hidden="1" customWidth="1"/>
    <col min="2815" max="2816" width="7.75" customWidth="1"/>
    <col min="2817" max="2817" width="0" hidden="1" customWidth="1"/>
    <col min="2818" max="2819" width="7.75" customWidth="1"/>
    <col min="2820" max="2820" width="0.875" customWidth="1"/>
    <col min="2821" max="2824" width="0" hidden="1" customWidth="1"/>
    <col min="2825" max="2825" width="8" customWidth="1"/>
    <col min="2826" max="2828" width="0" hidden="1" customWidth="1"/>
    <col min="2829" max="2829" width="8" customWidth="1"/>
    <col min="2830" max="2830" width="2.625" customWidth="1"/>
    <col min="2831" max="2832" width="0" hidden="1" customWidth="1"/>
    <col min="2833" max="2833" width="8" customWidth="1"/>
    <col min="2834" max="2836" width="0" hidden="1" customWidth="1"/>
    <col min="2837" max="2837" width="8" customWidth="1"/>
    <col min="2838" max="2838" width="2.75" customWidth="1"/>
    <col min="3037" max="3037" width="13.75" customWidth="1"/>
    <col min="3038" max="3039" width="7.75" customWidth="1"/>
    <col min="3040" max="3040" width="0" hidden="1" customWidth="1"/>
    <col min="3041" max="3042" width="7.75" customWidth="1"/>
    <col min="3043" max="3043" width="0.875" customWidth="1"/>
    <col min="3044" max="3047" width="0" hidden="1" customWidth="1"/>
    <col min="3048" max="3048" width="8" customWidth="1"/>
    <col min="3049" max="3051" width="0" hidden="1" customWidth="1"/>
    <col min="3052" max="3052" width="8" customWidth="1"/>
    <col min="3053" max="3053" width="2.625" customWidth="1"/>
    <col min="3054" max="3055" width="0" hidden="1" customWidth="1"/>
    <col min="3056" max="3056" width="8" customWidth="1"/>
    <col min="3057" max="3059" width="0" hidden="1" customWidth="1"/>
    <col min="3060" max="3060" width="8" customWidth="1"/>
    <col min="3061" max="3061" width="2.75" customWidth="1"/>
    <col min="3066" max="3067" width="0" hidden="1" customWidth="1"/>
    <col min="3071" max="3072" width="7.75" customWidth="1"/>
    <col min="3073" max="3073" width="0" hidden="1" customWidth="1"/>
    <col min="3074" max="3075" width="7.75" customWidth="1"/>
    <col min="3076" max="3076" width="0.875" customWidth="1"/>
    <col min="3077" max="3080" width="0" hidden="1" customWidth="1"/>
    <col min="3081" max="3081" width="8" customWidth="1"/>
    <col min="3082" max="3084" width="0" hidden="1" customWidth="1"/>
    <col min="3085" max="3085" width="8" customWidth="1"/>
    <col min="3086" max="3086" width="2.625" customWidth="1"/>
    <col min="3087" max="3088" width="0" hidden="1" customWidth="1"/>
    <col min="3089" max="3089" width="8" customWidth="1"/>
    <col min="3090" max="3092" width="0" hidden="1" customWidth="1"/>
    <col min="3093" max="3093" width="8" customWidth="1"/>
    <col min="3094" max="3094" width="2.75" customWidth="1"/>
    <col min="3293" max="3293" width="13.75" customWidth="1"/>
    <col min="3294" max="3295" width="7.75" customWidth="1"/>
    <col min="3296" max="3296" width="0" hidden="1" customWidth="1"/>
    <col min="3297" max="3298" width="7.75" customWidth="1"/>
    <col min="3299" max="3299" width="0.875" customWidth="1"/>
    <col min="3300" max="3303" width="0" hidden="1" customWidth="1"/>
    <col min="3304" max="3304" width="8" customWidth="1"/>
    <col min="3305" max="3307" width="0" hidden="1" customWidth="1"/>
    <col min="3308" max="3308" width="8" customWidth="1"/>
    <col min="3309" max="3309" width="2.625" customWidth="1"/>
    <col min="3310" max="3311" width="0" hidden="1" customWidth="1"/>
    <col min="3312" max="3312" width="8" customWidth="1"/>
    <col min="3313" max="3315" width="0" hidden="1" customWidth="1"/>
    <col min="3316" max="3316" width="8" customWidth="1"/>
    <col min="3317" max="3317" width="2.75" customWidth="1"/>
    <col min="3322" max="3323" width="0" hidden="1" customWidth="1"/>
    <col min="3327" max="3328" width="7.75" customWidth="1"/>
    <col min="3329" max="3329" width="0" hidden="1" customWidth="1"/>
    <col min="3330" max="3331" width="7.75" customWidth="1"/>
    <col min="3332" max="3332" width="0.875" customWidth="1"/>
    <col min="3333" max="3336" width="0" hidden="1" customWidth="1"/>
    <col min="3337" max="3337" width="8" customWidth="1"/>
    <col min="3338" max="3340" width="0" hidden="1" customWidth="1"/>
    <col min="3341" max="3341" width="8" customWidth="1"/>
    <col min="3342" max="3342" width="2.625" customWidth="1"/>
    <col min="3343" max="3344" width="0" hidden="1" customWidth="1"/>
    <col min="3345" max="3345" width="8" customWidth="1"/>
    <col min="3346" max="3348" width="0" hidden="1" customWidth="1"/>
    <col min="3349" max="3349" width="8" customWidth="1"/>
    <col min="3350" max="3350" width="2.75" customWidth="1"/>
    <col min="3549" max="3549" width="13.75" customWidth="1"/>
    <col min="3550" max="3551" width="7.75" customWidth="1"/>
    <col min="3552" max="3552" width="0" hidden="1" customWidth="1"/>
    <col min="3553" max="3554" width="7.75" customWidth="1"/>
    <col min="3555" max="3555" width="0.875" customWidth="1"/>
    <col min="3556" max="3559" width="0" hidden="1" customWidth="1"/>
    <col min="3560" max="3560" width="8" customWidth="1"/>
    <col min="3561" max="3563" width="0" hidden="1" customWidth="1"/>
    <col min="3564" max="3564" width="8" customWidth="1"/>
    <col min="3565" max="3565" width="2.625" customWidth="1"/>
    <col min="3566" max="3567" width="0" hidden="1" customWidth="1"/>
    <col min="3568" max="3568" width="8" customWidth="1"/>
    <col min="3569" max="3571" width="0" hidden="1" customWidth="1"/>
    <col min="3572" max="3572" width="8" customWidth="1"/>
    <col min="3573" max="3573" width="2.75" customWidth="1"/>
    <col min="3578" max="3579" width="0" hidden="1" customWidth="1"/>
    <col min="3583" max="3584" width="7.75" customWidth="1"/>
    <col min="3585" max="3585" width="0" hidden="1" customWidth="1"/>
    <col min="3586" max="3587" width="7.75" customWidth="1"/>
    <col min="3588" max="3588" width="0.875" customWidth="1"/>
    <col min="3589" max="3592" width="0" hidden="1" customWidth="1"/>
    <col min="3593" max="3593" width="8" customWidth="1"/>
    <col min="3594" max="3596" width="0" hidden="1" customWidth="1"/>
    <col min="3597" max="3597" width="8" customWidth="1"/>
    <col min="3598" max="3598" width="2.625" customWidth="1"/>
    <col min="3599" max="3600" width="0" hidden="1" customWidth="1"/>
    <col min="3601" max="3601" width="8" customWidth="1"/>
    <col min="3602" max="3604" width="0" hidden="1" customWidth="1"/>
    <col min="3605" max="3605" width="8" customWidth="1"/>
    <col min="3606" max="3606" width="2.75" customWidth="1"/>
    <col min="3805" max="3805" width="13.75" customWidth="1"/>
    <col min="3806" max="3807" width="7.75" customWidth="1"/>
    <col min="3808" max="3808" width="0" hidden="1" customWidth="1"/>
    <col min="3809" max="3810" width="7.75" customWidth="1"/>
    <col min="3811" max="3811" width="0.875" customWidth="1"/>
    <col min="3812" max="3815" width="0" hidden="1" customWidth="1"/>
    <col min="3816" max="3816" width="8" customWidth="1"/>
    <col min="3817" max="3819" width="0" hidden="1" customWidth="1"/>
    <col min="3820" max="3820" width="8" customWidth="1"/>
    <col min="3821" max="3821" width="2.625" customWidth="1"/>
    <col min="3822" max="3823" width="0" hidden="1" customWidth="1"/>
    <col min="3824" max="3824" width="8" customWidth="1"/>
    <col min="3825" max="3827" width="0" hidden="1" customWidth="1"/>
    <col min="3828" max="3828" width="8" customWidth="1"/>
    <col min="3829" max="3829" width="2.75" customWidth="1"/>
    <col min="3834" max="3835" width="0" hidden="1" customWidth="1"/>
    <col min="3839" max="3840" width="7.75" customWidth="1"/>
    <col min="3841" max="3841" width="0" hidden="1" customWidth="1"/>
    <col min="3842" max="3843" width="7.75" customWidth="1"/>
    <col min="3844" max="3844" width="0.875" customWidth="1"/>
    <col min="3845" max="3848" width="0" hidden="1" customWidth="1"/>
    <col min="3849" max="3849" width="8" customWidth="1"/>
    <col min="3850" max="3852" width="0" hidden="1" customWidth="1"/>
    <col min="3853" max="3853" width="8" customWidth="1"/>
    <col min="3854" max="3854" width="2.625" customWidth="1"/>
    <col min="3855" max="3856" width="0" hidden="1" customWidth="1"/>
    <col min="3857" max="3857" width="8" customWidth="1"/>
    <col min="3858" max="3860" width="0" hidden="1" customWidth="1"/>
    <col min="3861" max="3861" width="8" customWidth="1"/>
    <col min="3862" max="3862" width="2.75" customWidth="1"/>
    <col min="4061" max="4061" width="13.75" customWidth="1"/>
    <col min="4062" max="4063" width="7.75" customWidth="1"/>
    <col min="4064" max="4064" width="0" hidden="1" customWidth="1"/>
    <col min="4065" max="4066" width="7.75" customWidth="1"/>
    <col min="4067" max="4067" width="0.875" customWidth="1"/>
    <col min="4068" max="4071" width="0" hidden="1" customWidth="1"/>
    <col min="4072" max="4072" width="8" customWidth="1"/>
    <col min="4073" max="4075" width="0" hidden="1" customWidth="1"/>
    <col min="4076" max="4076" width="8" customWidth="1"/>
    <col min="4077" max="4077" width="2.625" customWidth="1"/>
    <col min="4078" max="4079" width="0" hidden="1" customWidth="1"/>
    <col min="4080" max="4080" width="8" customWidth="1"/>
    <col min="4081" max="4083" width="0" hidden="1" customWidth="1"/>
    <col min="4084" max="4084" width="8" customWidth="1"/>
    <col min="4085" max="4085" width="2.75" customWidth="1"/>
    <col min="4090" max="4091" width="0" hidden="1" customWidth="1"/>
    <col min="4095" max="4096" width="7.75" customWidth="1"/>
    <col min="4097" max="4097" width="0" hidden="1" customWidth="1"/>
    <col min="4098" max="4099" width="7.75" customWidth="1"/>
    <col min="4100" max="4100" width="0.875" customWidth="1"/>
    <col min="4101" max="4104" width="0" hidden="1" customWidth="1"/>
    <col min="4105" max="4105" width="8" customWidth="1"/>
    <col min="4106" max="4108" width="0" hidden="1" customWidth="1"/>
    <col min="4109" max="4109" width="8" customWidth="1"/>
    <col min="4110" max="4110" width="2.625" customWidth="1"/>
    <col min="4111" max="4112" width="0" hidden="1" customWidth="1"/>
    <col min="4113" max="4113" width="8" customWidth="1"/>
    <col min="4114" max="4116" width="0" hidden="1" customWidth="1"/>
    <col min="4117" max="4117" width="8" customWidth="1"/>
    <col min="4118" max="4118" width="2.75" customWidth="1"/>
    <col min="4317" max="4317" width="13.75" customWidth="1"/>
    <col min="4318" max="4319" width="7.75" customWidth="1"/>
    <col min="4320" max="4320" width="0" hidden="1" customWidth="1"/>
    <col min="4321" max="4322" width="7.75" customWidth="1"/>
    <col min="4323" max="4323" width="0.875" customWidth="1"/>
    <col min="4324" max="4327" width="0" hidden="1" customWidth="1"/>
    <col min="4328" max="4328" width="8" customWidth="1"/>
    <col min="4329" max="4331" width="0" hidden="1" customWidth="1"/>
    <col min="4332" max="4332" width="8" customWidth="1"/>
    <col min="4333" max="4333" width="2.625" customWidth="1"/>
    <col min="4334" max="4335" width="0" hidden="1" customWidth="1"/>
    <col min="4336" max="4336" width="8" customWidth="1"/>
    <col min="4337" max="4339" width="0" hidden="1" customWidth="1"/>
    <col min="4340" max="4340" width="8" customWidth="1"/>
    <col min="4341" max="4341" width="2.75" customWidth="1"/>
    <col min="4346" max="4347" width="0" hidden="1" customWidth="1"/>
    <col min="4351" max="4352" width="7.75" customWidth="1"/>
    <col min="4353" max="4353" width="0" hidden="1" customWidth="1"/>
    <col min="4354" max="4355" width="7.75" customWidth="1"/>
    <col min="4356" max="4356" width="0.875" customWidth="1"/>
    <col min="4357" max="4360" width="0" hidden="1" customWidth="1"/>
    <col min="4361" max="4361" width="8" customWidth="1"/>
    <col min="4362" max="4364" width="0" hidden="1" customWidth="1"/>
    <col min="4365" max="4365" width="8" customWidth="1"/>
    <col min="4366" max="4366" width="2.625" customWidth="1"/>
    <col min="4367" max="4368" width="0" hidden="1" customWidth="1"/>
    <col min="4369" max="4369" width="8" customWidth="1"/>
    <col min="4370" max="4372" width="0" hidden="1" customWidth="1"/>
    <col min="4373" max="4373" width="8" customWidth="1"/>
    <col min="4374" max="4374" width="2.75" customWidth="1"/>
    <col min="4573" max="4573" width="13.75" customWidth="1"/>
    <col min="4574" max="4575" width="7.75" customWidth="1"/>
    <col min="4576" max="4576" width="0" hidden="1" customWidth="1"/>
    <col min="4577" max="4578" width="7.75" customWidth="1"/>
    <col min="4579" max="4579" width="0.875" customWidth="1"/>
    <col min="4580" max="4583" width="0" hidden="1" customWidth="1"/>
    <col min="4584" max="4584" width="8" customWidth="1"/>
    <col min="4585" max="4587" width="0" hidden="1" customWidth="1"/>
    <col min="4588" max="4588" width="8" customWidth="1"/>
    <col min="4589" max="4589" width="2.625" customWidth="1"/>
    <col min="4590" max="4591" width="0" hidden="1" customWidth="1"/>
    <col min="4592" max="4592" width="8" customWidth="1"/>
    <col min="4593" max="4595" width="0" hidden="1" customWidth="1"/>
    <col min="4596" max="4596" width="8" customWidth="1"/>
    <col min="4597" max="4597" width="2.75" customWidth="1"/>
    <col min="4602" max="4603" width="0" hidden="1" customWidth="1"/>
    <col min="4607" max="4608" width="7.75" customWidth="1"/>
    <col min="4609" max="4609" width="0" hidden="1" customWidth="1"/>
    <col min="4610" max="4611" width="7.75" customWidth="1"/>
    <col min="4612" max="4612" width="0.875" customWidth="1"/>
    <col min="4613" max="4616" width="0" hidden="1" customWidth="1"/>
    <col min="4617" max="4617" width="8" customWidth="1"/>
    <col min="4618" max="4620" width="0" hidden="1" customWidth="1"/>
    <col min="4621" max="4621" width="8" customWidth="1"/>
    <col min="4622" max="4622" width="2.625" customWidth="1"/>
    <col min="4623" max="4624" width="0" hidden="1" customWidth="1"/>
    <col min="4625" max="4625" width="8" customWidth="1"/>
    <col min="4626" max="4628" width="0" hidden="1" customWidth="1"/>
    <col min="4629" max="4629" width="8" customWidth="1"/>
    <col min="4630" max="4630" width="2.75" customWidth="1"/>
    <col min="4829" max="4829" width="13.75" customWidth="1"/>
    <col min="4830" max="4831" width="7.75" customWidth="1"/>
    <col min="4832" max="4832" width="0" hidden="1" customWidth="1"/>
    <col min="4833" max="4834" width="7.75" customWidth="1"/>
    <col min="4835" max="4835" width="0.875" customWidth="1"/>
    <col min="4836" max="4839" width="0" hidden="1" customWidth="1"/>
    <col min="4840" max="4840" width="8" customWidth="1"/>
    <col min="4841" max="4843" width="0" hidden="1" customWidth="1"/>
    <col min="4844" max="4844" width="8" customWidth="1"/>
    <col min="4845" max="4845" width="2.625" customWidth="1"/>
    <col min="4846" max="4847" width="0" hidden="1" customWidth="1"/>
    <col min="4848" max="4848" width="8" customWidth="1"/>
    <col min="4849" max="4851" width="0" hidden="1" customWidth="1"/>
    <col min="4852" max="4852" width="8" customWidth="1"/>
    <col min="4853" max="4853" width="2.75" customWidth="1"/>
    <col min="4858" max="4859" width="0" hidden="1" customWidth="1"/>
    <col min="4863" max="4864" width="7.75" customWidth="1"/>
    <col min="4865" max="4865" width="0" hidden="1" customWidth="1"/>
    <col min="4866" max="4867" width="7.75" customWidth="1"/>
    <col min="4868" max="4868" width="0.875" customWidth="1"/>
    <col min="4869" max="4872" width="0" hidden="1" customWidth="1"/>
    <col min="4873" max="4873" width="8" customWidth="1"/>
    <col min="4874" max="4876" width="0" hidden="1" customWidth="1"/>
    <col min="4877" max="4877" width="8" customWidth="1"/>
    <col min="4878" max="4878" width="2.625" customWidth="1"/>
    <col min="4879" max="4880" width="0" hidden="1" customWidth="1"/>
    <col min="4881" max="4881" width="8" customWidth="1"/>
    <col min="4882" max="4884" width="0" hidden="1" customWidth="1"/>
    <col min="4885" max="4885" width="8" customWidth="1"/>
    <col min="4886" max="4886" width="2.75" customWidth="1"/>
    <col min="5085" max="5085" width="13.75" customWidth="1"/>
    <col min="5086" max="5087" width="7.75" customWidth="1"/>
    <col min="5088" max="5088" width="0" hidden="1" customWidth="1"/>
    <col min="5089" max="5090" width="7.75" customWidth="1"/>
    <col min="5091" max="5091" width="0.875" customWidth="1"/>
    <col min="5092" max="5095" width="0" hidden="1" customWidth="1"/>
    <col min="5096" max="5096" width="8" customWidth="1"/>
    <col min="5097" max="5099" width="0" hidden="1" customWidth="1"/>
    <col min="5100" max="5100" width="8" customWidth="1"/>
    <col min="5101" max="5101" width="2.625" customWidth="1"/>
    <col min="5102" max="5103" width="0" hidden="1" customWidth="1"/>
    <col min="5104" max="5104" width="8" customWidth="1"/>
    <col min="5105" max="5107" width="0" hidden="1" customWidth="1"/>
    <col min="5108" max="5108" width="8" customWidth="1"/>
    <col min="5109" max="5109" width="2.75" customWidth="1"/>
    <col min="5114" max="5115" width="0" hidden="1" customWidth="1"/>
    <col min="5119" max="5120" width="7.75" customWidth="1"/>
    <col min="5121" max="5121" width="0" hidden="1" customWidth="1"/>
    <col min="5122" max="5123" width="7.75" customWidth="1"/>
    <col min="5124" max="5124" width="0.875" customWidth="1"/>
    <col min="5125" max="5128" width="0" hidden="1" customWidth="1"/>
    <col min="5129" max="5129" width="8" customWidth="1"/>
    <col min="5130" max="5132" width="0" hidden="1" customWidth="1"/>
    <col min="5133" max="5133" width="8" customWidth="1"/>
    <col min="5134" max="5134" width="2.625" customWidth="1"/>
    <col min="5135" max="5136" width="0" hidden="1" customWidth="1"/>
    <col min="5137" max="5137" width="8" customWidth="1"/>
    <col min="5138" max="5140" width="0" hidden="1" customWidth="1"/>
    <col min="5141" max="5141" width="8" customWidth="1"/>
    <col min="5142" max="5142" width="2.75" customWidth="1"/>
    <col min="5341" max="5341" width="13.75" customWidth="1"/>
    <col min="5342" max="5343" width="7.75" customWidth="1"/>
    <col min="5344" max="5344" width="0" hidden="1" customWidth="1"/>
    <col min="5345" max="5346" width="7.75" customWidth="1"/>
    <col min="5347" max="5347" width="0.875" customWidth="1"/>
    <col min="5348" max="5351" width="0" hidden="1" customWidth="1"/>
    <col min="5352" max="5352" width="8" customWidth="1"/>
    <col min="5353" max="5355" width="0" hidden="1" customWidth="1"/>
    <col min="5356" max="5356" width="8" customWidth="1"/>
    <col min="5357" max="5357" width="2.625" customWidth="1"/>
    <col min="5358" max="5359" width="0" hidden="1" customWidth="1"/>
    <col min="5360" max="5360" width="8" customWidth="1"/>
    <col min="5361" max="5363" width="0" hidden="1" customWidth="1"/>
    <col min="5364" max="5364" width="8" customWidth="1"/>
    <col min="5365" max="5365" width="2.75" customWidth="1"/>
    <col min="5370" max="5371" width="0" hidden="1" customWidth="1"/>
    <col min="5375" max="5376" width="7.75" customWidth="1"/>
    <col min="5377" max="5377" width="0" hidden="1" customWidth="1"/>
    <col min="5378" max="5379" width="7.75" customWidth="1"/>
    <col min="5380" max="5380" width="0.875" customWidth="1"/>
    <col min="5381" max="5384" width="0" hidden="1" customWidth="1"/>
    <col min="5385" max="5385" width="8" customWidth="1"/>
    <col min="5386" max="5388" width="0" hidden="1" customWidth="1"/>
    <col min="5389" max="5389" width="8" customWidth="1"/>
    <col min="5390" max="5390" width="2.625" customWidth="1"/>
    <col min="5391" max="5392" width="0" hidden="1" customWidth="1"/>
    <col min="5393" max="5393" width="8" customWidth="1"/>
    <col min="5394" max="5396" width="0" hidden="1" customWidth="1"/>
    <col min="5397" max="5397" width="8" customWidth="1"/>
    <col min="5398" max="5398" width="2.75" customWidth="1"/>
    <col min="5597" max="5597" width="13.75" customWidth="1"/>
    <col min="5598" max="5599" width="7.75" customWidth="1"/>
    <col min="5600" max="5600" width="0" hidden="1" customWidth="1"/>
    <col min="5601" max="5602" width="7.75" customWidth="1"/>
    <col min="5603" max="5603" width="0.875" customWidth="1"/>
    <col min="5604" max="5607" width="0" hidden="1" customWidth="1"/>
    <col min="5608" max="5608" width="8" customWidth="1"/>
    <col min="5609" max="5611" width="0" hidden="1" customWidth="1"/>
    <col min="5612" max="5612" width="8" customWidth="1"/>
    <col min="5613" max="5613" width="2.625" customWidth="1"/>
    <col min="5614" max="5615" width="0" hidden="1" customWidth="1"/>
    <col min="5616" max="5616" width="8" customWidth="1"/>
    <col min="5617" max="5619" width="0" hidden="1" customWidth="1"/>
    <col min="5620" max="5620" width="8" customWidth="1"/>
    <col min="5621" max="5621" width="2.75" customWidth="1"/>
    <col min="5626" max="5627" width="0" hidden="1" customWidth="1"/>
    <col min="5631" max="5632" width="7.75" customWidth="1"/>
    <col min="5633" max="5633" width="0" hidden="1" customWidth="1"/>
    <col min="5634" max="5635" width="7.75" customWidth="1"/>
    <col min="5636" max="5636" width="0.875" customWidth="1"/>
    <col min="5637" max="5640" width="0" hidden="1" customWidth="1"/>
    <col min="5641" max="5641" width="8" customWidth="1"/>
    <col min="5642" max="5644" width="0" hidden="1" customWidth="1"/>
    <col min="5645" max="5645" width="8" customWidth="1"/>
    <col min="5646" max="5646" width="2.625" customWidth="1"/>
    <col min="5647" max="5648" width="0" hidden="1" customWidth="1"/>
    <col min="5649" max="5649" width="8" customWidth="1"/>
    <col min="5650" max="5652" width="0" hidden="1" customWidth="1"/>
    <col min="5653" max="5653" width="8" customWidth="1"/>
    <col min="5654" max="5654" width="2.75" customWidth="1"/>
    <col min="5853" max="5853" width="13.75" customWidth="1"/>
    <col min="5854" max="5855" width="7.75" customWidth="1"/>
    <col min="5856" max="5856" width="0" hidden="1" customWidth="1"/>
    <col min="5857" max="5858" width="7.75" customWidth="1"/>
    <col min="5859" max="5859" width="0.875" customWidth="1"/>
    <col min="5860" max="5863" width="0" hidden="1" customWidth="1"/>
    <col min="5864" max="5864" width="8" customWidth="1"/>
    <col min="5865" max="5867" width="0" hidden="1" customWidth="1"/>
    <col min="5868" max="5868" width="8" customWidth="1"/>
    <col min="5869" max="5869" width="2.625" customWidth="1"/>
    <col min="5870" max="5871" width="0" hidden="1" customWidth="1"/>
    <col min="5872" max="5872" width="8" customWidth="1"/>
    <col min="5873" max="5875" width="0" hidden="1" customWidth="1"/>
    <col min="5876" max="5876" width="8" customWidth="1"/>
    <col min="5877" max="5877" width="2.75" customWidth="1"/>
    <col min="5882" max="5883" width="0" hidden="1" customWidth="1"/>
    <col min="5887" max="5888" width="7.75" customWidth="1"/>
    <col min="5889" max="5889" width="0" hidden="1" customWidth="1"/>
    <col min="5890" max="5891" width="7.75" customWidth="1"/>
    <col min="5892" max="5892" width="0.875" customWidth="1"/>
    <col min="5893" max="5896" width="0" hidden="1" customWidth="1"/>
    <col min="5897" max="5897" width="8" customWidth="1"/>
    <col min="5898" max="5900" width="0" hidden="1" customWidth="1"/>
    <col min="5901" max="5901" width="8" customWidth="1"/>
    <col min="5902" max="5902" width="2.625" customWidth="1"/>
    <col min="5903" max="5904" width="0" hidden="1" customWidth="1"/>
    <col min="5905" max="5905" width="8" customWidth="1"/>
    <col min="5906" max="5908" width="0" hidden="1" customWidth="1"/>
    <col min="5909" max="5909" width="8" customWidth="1"/>
    <col min="5910" max="5910" width="2.75" customWidth="1"/>
    <col min="6109" max="6109" width="13.75" customWidth="1"/>
    <col min="6110" max="6111" width="7.75" customWidth="1"/>
    <col min="6112" max="6112" width="0" hidden="1" customWidth="1"/>
    <col min="6113" max="6114" width="7.75" customWidth="1"/>
    <col min="6115" max="6115" width="0.875" customWidth="1"/>
    <col min="6116" max="6119" width="0" hidden="1" customWidth="1"/>
    <col min="6120" max="6120" width="8" customWidth="1"/>
    <col min="6121" max="6123" width="0" hidden="1" customWidth="1"/>
    <col min="6124" max="6124" width="8" customWidth="1"/>
    <col min="6125" max="6125" width="2.625" customWidth="1"/>
    <col min="6126" max="6127" width="0" hidden="1" customWidth="1"/>
    <col min="6128" max="6128" width="8" customWidth="1"/>
    <col min="6129" max="6131" width="0" hidden="1" customWidth="1"/>
    <col min="6132" max="6132" width="8" customWidth="1"/>
    <col min="6133" max="6133" width="2.75" customWidth="1"/>
    <col min="6138" max="6139" width="0" hidden="1" customWidth="1"/>
    <col min="6143" max="6144" width="7.75" customWidth="1"/>
    <col min="6145" max="6145" width="0" hidden="1" customWidth="1"/>
    <col min="6146" max="6147" width="7.75" customWidth="1"/>
    <col min="6148" max="6148" width="0.875" customWidth="1"/>
    <col min="6149" max="6152" width="0" hidden="1" customWidth="1"/>
    <col min="6153" max="6153" width="8" customWidth="1"/>
    <col min="6154" max="6156" width="0" hidden="1" customWidth="1"/>
    <col min="6157" max="6157" width="8" customWidth="1"/>
    <col min="6158" max="6158" width="2.625" customWidth="1"/>
    <col min="6159" max="6160" width="0" hidden="1" customWidth="1"/>
    <col min="6161" max="6161" width="8" customWidth="1"/>
    <col min="6162" max="6164" width="0" hidden="1" customWidth="1"/>
    <col min="6165" max="6165" width="8" customWidth="1"/>
    <col min="6166" max="6166" width="2.75" customWidth="1"/>
    <col min="6365" max="6365" width="13.75" customWidth="1"/>
    <col min="6366" max="6367" width="7.75" customWidth="1"/>
    <col min="6368" max="6368" width="0" hidden="1" customWidth="1"/>
    <col min="6369" max="6370" width="7.75" customWidth="1"/>
    <col min="6371" max="6371" width="0.875" customWidth="1"/>
    <col min="6372" max="6375" width="0" hidden="1" customWidth="1"/>
    <col min="6376" max="6376" width="8" customWidth="1"/>
    <col min="6377" max="6379" width="0" hidden="1" customWidth="1"/>
    <col min="6380" max="6380" width="8" customWidth="1"/>
    <col min="6381" max="6381" width="2.625" customWidth="1"/>
    <col min="6382" max="6383" width="0" hidden="1" customWidth="1"/>
    <col min="6384" max="6384" width="8" customWidth="1"/>
    <col min="6385" max="6387" width="0" hidden="1" customWidth="1"/>
    <col min="6388" max="6388" width="8" customWidth="1"/>
    <col min="6389" max="6389" width="2.75" customWidth="1"/>
    <col min="6394" max="6395" width="0" hidden="1" customWidth="1"/>
    <col min="6399" max="6400" width="7.75" customWidth="1"/>
    <col min="6401" max="6401" width="0" hidden="1" customWidth="1"/>
    <col min="6402" max="6403" width="7.75" customWidth="1"/>
    <col min="6404" max="6404" width="0.875" customWidth="1"/>
    <col min="6405" max="6408" width="0" hidden="1" customWidth="1"/>
    <col min="6409" max="6409" width="8" customWidth="1"/>
    <col min="6410" max="6412" width="0" hidden="1" customWidth="1"/>
    <col min="6413" max="6413" width="8" customWidth="1"/>
    <col min="6414" max="6414" width="2.625" customWidth="1"/>
    <col min="6415" max="6416" width="0" hidden="1" customWidth="1"/>
    <col min="6417" max="6417" width="8" customWidth="1"/>
    <col min="6418" max="6420" width="0" hidden="1" customWidth="1"/>
    <col min="6421" max="6421" width="8" customWidth="1"/>
    <col min="6422" max="6422" width="2.75" customWidth="1"/>
    <col min="6621" max="6621" width="13.75" customWidth="1"/>
    <col min="6622" max="6623" width="7.75" customWidth="1"/>
    <col min="6624" max="6624" width="0" hidden="1" customWidth="1"/>
    <col min="6625" max="6626" width="7.75" customWidth="1"/>
    <col min="6627" max="6627" width="0.875" customWidth="1"/>
    <col min="6628" max="6631" width="0" hidden="1" customWidth="1"/>
    <col min="6632" max="6632" width="8" customWidth="1"/>
    <col min="6633" max="6635" width="0" hidden="1" customWidth="1"/>
    <col min="6636" max="6636" width="8" customWidth="1"/>
    <col min="6637" max="6637" width="2.625" customWidth="1"/>
    <col min="6638" max="6639" width="0" hidden="1" customWidth="1"/>
    <col min="6640" max="6640" width="8" customWidth="1"/>
    <col min="6641" max="6643" width="0" hidden="1" customWidth="1"/>
    <col min="6644" max="6644" width="8" customWidth="1"/>
    <col min="6645" max="6645" width="2.75" customWidth="1"/>
    <col min="6650" max="6651" width="0" hidden="1" customWidth="1"/>
    <col min="6655" max="6656" width="7.75" customWidth="1"/>
    <col min="6657" max="6657" width="0" hidden="1" customWidth="1"/>
    <col min="6658" max="6659" width="7.75" customWidth="1"/>
    <col min="6660" max="6660" width="0.875" customWidth="1"/>
    <col min="6661" max="6664" width="0" hidden="1" customWidth="1"/>
    <col min="6665" max="6665" width="8" customWidth="1"/>
    <col min="6666" max="6668" width="0" hidden="1" customWidth="1"/>
    <col min="6669" max="6669" width="8" customWidth="1"/>
    <col min="6670" max="6670" width="2.625" customWidth="1"/>
    <col min="6671" max="6672" width="0" hidden="1" customWidth="1"/>
    <col min="6673" max="6673" width="8" customWidth="1"/>
    <col min="6674" max="6676" width="0" hidden="1" customWidth="1"/>
    <col min="6677" max="6677" width="8" customWidth="1"/>
    <col min="6678" max="6678" width="2.75" customWidth="1"/>
    <col min="6877" max="6877" width="13.75" customWidth="1"/>
    <col min="6878" max="6879" width="7.75" customWidth="1"/>
    <col min="6880" max="6880" width="0" hidden="1" customWidth="1"/>
    <col min="6881" max="6882" width="7.75" customWidth="1"/>
    <col min="6883" max="6883" width="0.875" customWidth="1"/>
    <col min="6884" max="6887" width="0" hidden="1" customWidth="1"/>
    <col min="6888" max="6888" width="8" customWidth="1"/>
    <col min="6889" max="6891" width="0" hidden="1" customWidth="1"/>
    <col min="6892" max="6892" width="8" customWidth="1"/>
    <col min="6893" max="6893" width="2.625" customWidth="1"/>
    <col min="6894" max="6895" width="0" hidden="1" customWidth="1"/>
    <col min="6896" max="6896" width="8" customWidth="1"/>
    <col min="6897" max="6899" width="0" hidden="1" customWidth="1"/>
    <col min="6900" max="6900" width="8" customWidth="1"/>
    <col min="6901" max="6901" width="2.75" customWidth="1"/>
    <col min="6906" max="6907" width="0" hidden="1" customWidth="1"/>
    <col min="6911" max="6912" width="7.75" customWidth="1"/>
    <col min="6913" max="6913" width="0" hidden="1" customWidth="1"/>
    <col min="6914" max="6915" width="7.75" customWidth="1"/>
    <col min="6916" max="6916" width="0.875" customWidth="1"/>
    <col min="6917" max="6920" width="0" hidden="1" customWidth="1"/>
    <col min="6921" max="6921" width="8" customWidth="1"/>
    <col min="6922" max="6924" width="0" hidden="1" customWidth="1"/>
    <col min="6925" max="6925" width="8" customWidth="1"/>
    <col min="6926" max="6926" width="2.625" customWidth="1"/>
    <col min="6927" max="6928" width="0" hidden="1" customWidth="1"/>
    <col min="6929" max="6929" width="8" customWidth="1"/>
    <col min="6930" max="6932" width="0" hidden="1" customWidth="1"/>
    <col min="6933" max="6933" width="8" customWidth="1"/>
    <col min="6934" max="6934" width="2.75" customWidth="1"/>
    <col min="7133" max="7133" width="13.75" customWidth="1"/>
    <col min="7134" max="7135" width="7.75" customWidth="1"/>
    <col min="7136" max="7136" width="0" hidden="1" customWidth="1"/>
    <col min="7137" max="7138" width="7.75" customWidth="1"/>
    <col min="7139" max="7139" width="0.875" customWidth="1"/>
    <col min="7140" max="7143" width="0" hidden="1" customWidth="1"/>
    <col min="7144" max="7144" width="8" customWidth="1"/>
    <col min="7145" max="7147" width="0" hidden="1" customWidth="1"/>
    <col min="7148" max="7148" width="8" customWidth="1"/>
    <col min="7149" max="7149" width="2.625" customWidth="1"/>
    <col min="7150" max="7151" width="0" hidden="1" customWidth="1"/>
    <col min="7152" max="7152" width="8" customWidth="1"/>
    <col min="7153" max="7155" width="0" hidden="1" customWidth="1"/>
    <col min="7156" max="7156" width="8" customWidth="1"/>
    <col min="7157" max="7157" width="2.75" customWidth="1"/>
    <col min="7162" max="7163" width="0" hidden="1" customWidth="1"/>
    <col min="7167" max="7168" width="7.75" customWidth="1"/>
    <col min="7169" max="7169" width="0" hidden="1" customWidth="1"/>
    <col min="7170" max="7171" width="7.75" customWidth="1"/>
    <col min="7172" max="7172" width="0.875" customWidth="1"/>
    <col min="7173" max="7176" width="0" hidden="1" customWidth="1"/>
    <col min="7177" max="7177" width="8" customWidth="1"/>
    <col min="7178" max="7180" width="0" hidden="1" customWidth="1"/>
    <col min="7181" max="7181" width="8" customWidth="1"/>
    <col min="7182" max="7182" width="2.625" customWidth="1"/>
    <col min="7183" max="7184" width="0" hidden="1" customWidth="1"/>
    <col min="7185" max="7185" width="8" customWidth="1"/>
    <col min="7186" max="7188" width="0" hidden="1" customWidth="1"/>
    <col min="7189" max="7189" width="8" customWidth="1"/>
    <col min="7190" max="7190" width="2.75" customWidth="1"/>
    <col min="7389" max="7389" width="13.75" customWidth="1"/>
    <col min="7390" max="7391" width="7.75" customWidth="1"/>
    <col min="7392" max="7392" width="0" hidden="1" customWidth="1"/>
    <col min="7393" max="7394" width="7.75" customWidth="1"/>
    <col min="7395" max="7395" width="0.875" customWidth="1"/>
    <col min="7396" max="7399" width="0" hidden="1" customWidth="1"/>
    <col min="7400" max="7400" width="8" customWidth="1"/>
    <col min="7401" max="7403" width="0" hidden="1" customWidth="1"/>
    <col min="7404" max="7404" width="8" customWidth="1"/>
    <col min="7405" max="7405" width="2.625" customWidth="1"/>
    <col min="7406" max="7407" width="0" hidden="1" customWidth="1"/>
    <col min="7408" max="7408" width="8" customWidth="1"/>
    <col min="7409" max="7411" width="0" hidden="1" customWidth="1"/>
    <col min="7412" max="7412" width="8" customWidth="1"/>
    <col min="7413" max="7413" width="2.75" customWidth="1"/>
    <col min="7418" max="7419" width="0" hidden="1" customWidth="1"/>
    <col min="7423" max="7424" width="7.75" customWidth="1"/>
    <col min="7425" max="7425" width="0" hidden="1" customWidth="1"/>
    <col min="7426" max="7427" width="7.75" customWidth="1"/>
    <col min="7428" max="7428" width="0.875" customWidth="1"/>
    <col min="7429" max="7432" width="0" hidden="1" customWidth="1"/>
    <col min="7433" max="7433" width="8" customWidth="1"/>
    <col min="7434" max="7436" width="0" hidden="1" customWidth="1"/>
    <col min="7437" max="7437" width="8" customWidth="1"/>
    <col min="7438" max="7438" width="2.625" customWidth="1"/>
    <col min="7439" max="7440" width="0" hidden="1" customWidth="1"/>
    <col min="7441" max="7441" width="8" customWidth="1"/>
    <col min="7442" max="7444" width="0" hidden="1" customWidth="1"/>
    <col min="7445" max="7445" width="8" customWidth="1"/>
    <col min="7446" max="7446" width="2.75" customWidth="1"/>
    <col min="7645" max="7645" width="13.75" customWidth="1"/>
    <col min="7646" max="7647" width="7.75" customWidth="1"/>
    <col min="7648" max="7648" width="0" hidden="1" customWidth="1"/>
    <col min="7649" max="7650" width="7.75" customWidth="1"/>
    <col min="7651" max="7651" width="0.875" customWidth="1"/>
    <col min="7652" max="7655" width="0" hidden="1" customWidth="1"/>
    <col min="7656" max="7656" width="8" customWidth="1"/>
    <col min="7657" max="7659" width="0" hidden="1" customWidth="1"/>
    <col min="7660" max="7660" width="8" customWidth="1"/>
    <col min="7661" max="7661" width="2.625" customWidth="1"/>
    <col min="7662" max="7663" width="0" hidden="1" customWidth="1"/>
    <col min="7664" max="7664" width="8" customWidth="1"/>
    <col min="7665" max="7667" width="0" hidden="1" customWidth="1"/>
    <col min="7668" max="7668" width="8" customWidth="1"/>
    <col min="7669" max="7669" width="2.75" customWidth="1"/>
    <col min="7674" max="7675" width="0" hidden="1" customWidth="1"/>
    <col min="7679" max="7680" width="7.75" customWidth="1"/>
    <col min="7681" max="7681" width="0" hidden="1" customWidth="1"/>
    <col min="7682" max="7683" width="7.75" customWidth="1"/>
    <col min="7684" max="7684" width="0.875" customWidth="1"/>
    <col min="7685" max="7688" width="0" hidden="1" customWidth="1"/>
    <col min="7689" max="7689" width="8" customWidth="1"/>
    <col min="7690" max="7692" width="0" hidden="1" customWidth="1"/>
    <col min="7693" max="7693" width="8" customWidth="1"/>
    <col min="7694" max="7694" width="2.625" customWidth="1"/>
    <col min="7695" max="7696" width="0" hidden="1" customWidth="1"/>
    <col min="7697" max="7697" width="8" customWidth="1"/>
    <col min="7698" max="7700" width="0" hidden="1" customWidth="1"/>
    <col min="7701" max="7701" width="8" customWidth="1"/>
    <col min="7702" max="7702" width="2.75" customWidth="1"/>
    <col min="7901" max="7901" width="13.75" customWidth="1"/>
    <col min="7902" max="7903" width="7.75" customWidth="1"/>
    <col min="7904" max="7904" width="0" hidden="1" customWidth="1"/>
    <col min="7905" max="7906" width="7.75" customWidth="1"/>
    <col min="7907" max="7907" width="0.875" customWidth="1"/>
    <col min="7908" max="7911" width="0" hidden="1" customWidth="1"/>
    <col min="7912" max="7912" width="8" customWidth="1"/>
    <col min="7913" max="7915" width="0" hidden="1" customWidth="1"/>
    <col min="7916" max="7916" width="8" customWidth="1"/>
    <col min="7917" max="7917" width="2.625" customWidth="1"/>
    <col min="7918" max="7919" width="0" hidden="1" customWidth="1"/>
    <col min="7920" max="7920" width="8" customWidth="1"/>
    <col min="7921" max="7923" width="0" hidden="1" customWidth="1"/>
    <col min="7924" max="7924" width="8" customWidth="1"/>
    <col min="7925" max="7925" width="2.75" customWidth="1"/>
    <col min="7930" max="7931" width="0" hidden="1" customWidth="1"/>
    <col min="7935" max="7936" width="7.75" customWidth="1"/>
    <col min="7937" max="7937" width="0" hidden="1" customWidth="1"/>
    <col min="7938" max="7939" width="7.75" customWidth="1"/>
    <col min="7940" max="7940" width="0.875" customWidth="1"/>
    <col min="7941" max="7944" width="0" hidden="1" customWidth="1"/>
    <col min="7945" max="7945" width="8" customWidth="1"/>
    <col min="7946" max="7948" width="0" hidden="1" customWidth="1"/>
    <col min="7949" max="7949" width="8" customWidth="1"/>
    <col min="7950" max="7950" width="2.625" customWidth="1"/>
    <col min="7951" max="7952" width="0" hidden="1" customWidth="1"/>
    <col min="7953" max="7953" width="8" customWidth="1"/>
    <col min="7954" max="7956" width="0" hidden="1" customWidth="1"/>
    <col min="7957" max="7957" width="8" customWidth="1"/>
    <col min="7958" max="7958" width="2.75" customWidth="1"/>
    <col min="8157" max="8157" width="13.75" customWidth="1"/>
    <col min="8158" max="8159" width="7.75" customWidth="1"/>
    <col min="8160" max="8160" width="0" hidden="1" customWidth="1"/>
    <col min="8161" max="8162" width="7.75" customWidth="1"/>
    <col min="8163" max="8163" width="0.875" customWidth="1"/>
    <col min="8164" max="8167" width="0" hidden="1" customWidth="1"/>
    <col min="8168" max="8168" width="8" customWidth="1"/>
    <col min="8169" max="8171" width="0" hidden="1" customWidth="1"/>
    <col min="8172" max="8172" width="8" customWidth="1"/>
    <col min="8173" max="8173" width="2.625" customWidth="1"/>
    <col min="8174" max="8175" width="0" hidden="1" customWidth="1"/>
    <col min="8176" max="8176" width="8" customWidth="1"/>
    <col min="8177" max="8179" width="0" hidden="1" customWidth="1"/>
    <col min="8180" max="8180" width="8" customWidth="1"/>
    <col min="8181" max="8181" width="2.75" customWidth="1"/>
    <col min="8186" max="8187" width="0" hidden="1" customWidth="1"/>
    <col min="8191" max="8192" width="7.75" customWidth="1"/>
    <col min="8193" max="8193" width="0" hidden="1" customWidth="1"/>
    <col min="8194" max="8195" width="7.75" customWidth="1"/>
    <col min="8196" max="8196" width="0.875" customWidth="1"/>
    <col min="8197" max="8200" width="0" hidden="1" customWidth="1"/>
    <col min="8201" max="8201" width="8" customWidth="1"/>
    <col min="8202" max="8204" width="0" hidden="1" customWidth="1"/>
    <col min="8205" max="8205" width="8" customWidth="1"/>
    <col min="8206" max="8206" width="2.625" customWidth="1"/>
    <col min="8207" max="8208" width="0" hidden="1" customWidth="1"/>
    <col min="8209" max="8209" width="8" customWidth="1"/>
    <col min="8210" max="8212" width="0" hidden="1" customWidth="1"/>
    <col min="8213" max="8213" width="8" customWidth="1"/>
    <col min="8214" max="8214" width="2.75" customWidth="1"/>
    <col min="8413" max="8413" width="13.75" customWidth="1"/>
    <col min="8414" max="8415" width="7.75" customWidth="1"/>
    <col min="8416" max="8416" width="0" hidden="1" customWidth="1"/>
    <col min="8417" max="8418" width="7.75" customWidth="1"/>
    <col min="8419" max="8419" width="0.875" customWidth="1"/>
    <col min="8420" max="8423" width="0" hidden="1" customWidth="1"/>
    <col min="8424" max="8424" width="8" customWidth="1"/>
    <col min="8425" max="8427" width="0" hidden="1" customWidth="1"/>
    <col min="8428" max="8428" width="8" customWidth="1"/>
    <col min="8429" max="8429" width="2.625" customWidth="1"/>
    <col min="8430" max="8431" width="0" hidden="1" customWidth="1"/>
    <col min="8432" max="8432" width="8" customWidth="1"/>
    <col min="8433" max="8435" width="0" hidden="1" customWidth="1"/>
    <col min="8436" max="8436" width="8" customWidth="1"/>
    <col min="8437" max="8437" width="2.75" customWidth="1"/>
    <col min="8442" max="8443" width="0" hidden="1" customWidth="1"/>
    <col min="8447" max="8448" width="7.75" customWidth="1"/>
    <col min="8449" max="8449" width="0" hidden="1" customWidth="1"/>
    <col min="8450" max="8451" width="7.75" customWidth="1"/>
    <col min="8452" max="8452" width="0.875" customWidth="1"/>
    <col min="8453" max="8456" width="0" hidden="1" customWidth="1"/>
    <col min="8457" max="8457" width="8" customWidth="1"/>
    <col min="8458" max="8460" width="0" hidden="1" customWidth="1"/>
    <col min="8461" max="8461" width="8" customWidth="1"/>
    <col min="8462" max="8462" width="2.625" customWidth="1"/>
    <col min="8463" max="8464" width="0" hidden="1" customWidth="1"/>
    <col min="8465" max="8465" width="8" customWidth="1"/>
    <col min="8466" max="8468" width="0" hidden="1" customWidth="1"/>
    <col min="8469" max="8469" width="8" customWidth="1"/>
    <col min="8470" max="8470" width="2.75" customWidth="1"/>
    <col min="8669" max="8669" width="13.75" customWidth="1"/>
    <col min="8670" max="8671" width="7.75" customWidth="1"/>
    <col min="8672" max="8672" width="0" hidden="1" customWidth="1"/>
    <col min="8673" max="8674" width="7.75" customWidth="1"/>
    <col min="8675" max="8675" width="0.875" customWidth="1"/>
    <col min="8676" max="8679" width="0" hidden="1" customWidth="1"/>
    <col min="8680" max="8680" width="8" customWidth="1"/>
    <col min="8681" max="8683" width="0" hidden="1" customWidth="1"/>
    <col min="8684" max="8684" width="8" customWidth="1"/>
    <col min="8685" max="8685" width="2.625" customWidth="1"/>
    <col min="8686" max="8687" width="0" hidden="1" customWidth="1"/>
    <col min="8688" max="8688" width="8" customWidth="1"/>
    <col min="8689" max="8691" width="0" hidden="1" customWidth="1"/>
    <col min="8692" max="8692" width="8" customWidth="1"/>
    <col min="8693" max="8693" width="2.75" customWidth="1"/>
    <col min="8698" max="8699" width="0" hidden="1" customWidth="1"/>
    <col min="8703" max="8704" width="7.75" customWidth="1"/>
    <col min="8705" max="8705" width="0" hidden="1" customWidth="1"/>
    <col min="8706" max="8707" width="7.75" customWidth="1"/>
    <col min="8708" max="8708" width="0.875" customWidth="1"/>
    <col min="8709" max="8712" width="0" hidden="1" customWidth="1"/>
    <col min="8713" max="8713" width="8" customWidth="1"/>
    <col min="8714" max="8716" width="0" hidden="1" customWidth="1"/>
    <col min="8717" max="8717" width="8" customWidth="1"/>
    <col min="8718" max="8718" width="2.625" customWidth="1"/>
    <col min="8719" max="8720" width="0" hidden="1" customWidth="1"/>
    <col min="8721" max="8721" width="8" customWidth="1"/>
    <col min="8722" max="8724" width="0" hidden="1" customWidth="1"/>
    <col min="8725" max="8725" width="8" customWidth="1"/>
    <col min="8726" max="8726" width="2.75" customWidth="1"/>
    <col min="8925" max="8925" width="13.75" customWidth="1"/>
    <col min="8926" max="8927" width="7.75" customWidth="1"/>
    <col min="8928" max="8928" width="0" hidden="1" customWidth="1"/>
    <col min="8929" max="8930" width="7.75" customWidth="1"/>
    <col min="8931" max="8931" width="0.875" customWidth="1"/>
    <col min="8932" max="8935" width="0" hidden="1" customWidth="1"/>
    <col min="8936" max="8936" width="8" customWidth="1"/>
    <col min="8937" max="8939" width="0" hidden="1" customWidth="1"/>
    <col min="8940" max="8940" width="8" customWidth="1"/>
    <col min="8941" max="8941" width="2.625" customWidth="1"/>
    <col min="8942" max="8943" width="0" hidden="1" customWidth="1"/>
    <col min="8944" max="8944" width="8" customWidth="1"/>
    <col min="8945" max="8947" width="0" hidden="1" customWidth="1"/>
    <col min="8948" max="8948" width="8" customWidth="1"/>
    <col min="8949" max="8949" width="2.75" customWidth="1"/>
    <col min="8954" max="8955" width="0" hidden="1" customWidth="1"/>
    <col min="8959" max="8960" width="7.75" customWidth="1"/>
    <col min="8961" max="8961" width="0" hidden="1" customWidth="1"/>
    <col min="8962" max="8963" width="7.75" customWidth="1"/>
    <col min="8964" max="8964" width="0.875" customWidth="1"/>
    <col min="8965" max="8968" width="0" hidden="1" customWidth="1"/>
    <col min="8969" max="8969" width="8" customWidth="1"/>
    <col min="8970" max="8972" width="0" hidden="1" customWidth="1"/>
    <col min="8973" max="8973" width="8" customWidth="1"/>
    <col min="8974" max="8974" width="2.625" customWidth="1"/>
    <col min="8975" max="8976" width="0" hidden="1" customWidth="1"/>
    <col min="8977" max="8977" width="8" customWidth="1"/>
    <col min="8978" max="8980" width="0" hidden="1" customWidth="1"/>
    <col min="8981" max="8981" width="8" customWidth="1"/>
    <col min="8982" max="8982" width="2.75" customWidth="1"/>
    <col min="9181" max="9181" width="13.75" customWidth="1"/>
    <col min="9182" max="9183" width="7.75" customWidth="1"/>
    <col min="9184" max="9184" width="0" hidden="1" customWidth="1"/>
    <col min="9185" max="9186" width="7.75" customWidth="1"/>
    <col min="9187" max="9187" width="0.875" customWidth="1"/>
    <col min="9188" max="9191" width="0" hidden="1" customWidth="1"/>
    <col min="9192" max="9192" width="8" customWidth="1"/>
    <col min="9193" max="9195" width="0" hidden="1" customWidth="1"/>
    <col min="9196" max="9196" width="8" customWidth="1"/>
    <col min="9197" max="9197" width="2.625" customWidth="1"/>
    <col min="9198" max="9199" width="0" hidden="1" customWidth="1"/>
    <col min="9200" max="9200" width="8" customWidth="1"/>
    <col min="9201" max="9203" width="0" hidden="1" customWidth="1"/>
    <col min="9204" max="9204" width="8" customWidth="1"/>
    <col min="9205" max="9205" width="2.75" customWidth="1"/>
    <col min="9210" max="9211" width="0" hidden="1" customWidth="1"/>
    <col min="9215" max="9216" width="7.75" customWidth="1"/>
    <col min="9217" max="9217" width="0" hidden="1" customWidth="1"/>
    <col min="9218" max="9219" width="7.75" customWidth="1"/>
    <col min="9220" max="9220" width="0.875" customWidth="1"/>
    <col min="9221" max="9224" width="0" hidden="1" customWidth="1"/>
    <col min="9225" max="9225" width="8" customWidth="1"/>
    <col min="9226" max="9228" width="0" hidden="1" customWidth="1"/>
    <col min="9229" max="9229" width="8" customWidth="1"/>
    <col min="9230" max="9230" width="2.625" customWidth="1"/>
    <col min="9231" max="9232" width="0" hidden="1" customWidth="1"/>
    <col min="9233" max="9233" width="8" customWidth="1"/>
    <col min="9234" max="9236" width="0" hidden="1" customWidth="1"/>
    <col min="9237" max="9237" width="8" customWidth="1"/>
    <col min="9238" max="9238" width="2.75" customWidth="1"/>
    <col min="9437" max="9437" width="13.75" customWidth="1"/>
    <col min="9438" max="9439" width="7.75" customWidth="1"/>
    <col min="9440" max="9440" width="0" hidden="1" customWidth="1"/>
    <col min="9441" max="9442" width="7.75" customWidth="1"/>
    <col min="9443" max="9443" width="0.875" customWidth="1"/>
    <col min="9444" max="9447" width="0" hidden="1" customWidth="1"/>
    <col min="9448" max="9448" width="8" customWidth="1"/>
    <col min="9449" max="9451" width="0" hidden="1" customWidth="1"/>
    <col min="9452" max="9452" width="8" customWidth="1"/>
    <col min="9453" max="9453" width="2.625" customWidth="1"/>
    <col min="9454" max="9455" width="0" hidden="1" customWidth="1"/>
    <col min="9456" max="9456" width="8" customWidth="1"/>
    <col min="9457" max="9459" width="0" hidden="1" customWidth="1"/>
    <col min="9460" max="9460" width="8" customWidth="1"/>
    <col min="9461" max="9461" width="2.75" customWidth="1"/>
    <col min="9466" max="9467" width="0" hidden="1" customWidth="1"/>
    <col min="9471" max="9472" width="7.75" customWidth="1"/>
    <col min="9473" max="9473" width="0" hidden="1" customWidth="1"/>
    <col min="9474" max="9475" width="7.75" customWidth="1"/>
    <col min="9476" max="9476" width="0.875" customWidth="1"/>
    <col min="9477" max="9480" width="0" hidden="1" customWidth="1"/>
    <col min="9481" max="9481" width="8" customWidth="1"/>
    <col min="9482" max="9484" width="0" hidden="1" customWidth="1"/>
    <col min="9485" max="9485" width="8" customWidth="1"/>
    <col min="9486" max="9486" width="2.625" customWidth="1"/>
    <col min="9487" max="9488" width="0" hidden="1" customWidth="1"/>
    <col min="9489" max="9489" width="8" customWidth="1"/>
    <col min="9490" max="9492" width="0" hidden="1" customWidth="1"/>
    <col min="9493" max="9493" width="8" customWidth="1"/>
    <col min="9494" max="9494" width="2.75" customWidth="1"/>
    <col min="9693" max="9693" width="13.75" customWidth="1"/>
    <col min="9694" max="9695" width="7.75" customWidth="1"/>
    <col min="9696" max="9696" width="0" hidden="1" customWidth="1"/>
    <col min="9697" max="9698" width="7.75" customWidth="1"/>
    <col min="9699" max="9699" width="0.875" customWidth="1"/>
    <col min="9700" max="9703" width="0" hidden="1" customWidth="1"/>
    <col min="9704" max="9704" width="8" customWidth="1"/>
    <col min="9705" max="9707" width="0" hidden="1" customWidth="1"/>
    <col min="9708" max="9708" width="8" customWidth="1"/>
    <col min="9709" max="9709" width="2.625" customWidth="1"/>
    <col min="9710" max="9711" width="0" hidden="1" customWidth="1"/>
    <col min="9712" max="9712" width="8" customWidth="1"/>
    <col min="9713" max="9715" width="0" hidden="1" customWidth="1"/>
    <col min="9716" max="9716" width="8" customWidth="1"/>
    <col min="9717" max="9717" width="2.75" customWidth="1"/>
    <col min="9722" max="9723" width="0" hidden="1" customWidth="1"/>
    <col min="9727" max="9728" width="7.75" customWidth="1"/>
    <col min="9729" max="9729" width="0" hidden="1" customWidth="1"/>
    <col min="9730" max="9731" width="7.75" customWidth="1"/>
    <col min="9732" max="9732" width="0.875" customWidth="1"/>
    <col min="9733" max="9736" width="0" hidden="1" customWidth="1"/>
    <col min="9737" max="9737" width="8" customWidth="1"/>
    <col min="9738" max="9740" width="0" hidden="1" customWidth="1"/>
    <col min="9741" max="9741" width="8" customWidth="1"/>
    <col min="9742" max="9742" width="2.625" customWidth="1"/>
    <col min="9743" max="9744" width="0" hidden="1" customWidth="1"/>
    <col min="9745" max="9745" width="8" customWidth="1"/>
    <col min="9746" max="9748" width="0" hidden="1" customWidth="1"/>
    <col min="9749" max="9749" width="8" customWidth="1"/>
    <col min="9750" max="9750" width="2.75" customWidth="1"/>
    <col min="9949" max="9949" width="13.75" customWidth="1"/>
    <col min="9950" max="9951" width="7.75" customWidth="1"/>
    <col min="9952" max="9952" width="0" hidden="1" customWidth="1"/>
    <col min="9953" max="9954" width="7.75" customWidth="1"/>
    <col min="9955" max="9955" width="0.875" customWidth="1"/>
    <col min="9956" max="9959" width="0" hidden="1" customWidth="1"/>
    <col min="9960" max="9960" width="8" customWidth="1"/>
    <col min="9961" max="9963" width="0" hidden="1" customWidth="1"/>
    <col min="9964" max="9964" width="8" customWidth="1"/>
    <col min="9965" max="9965" width="2.625" customWidth="1"/>
    <col min="9966" max="9967" width="0" hidden="1" customWidth="1"/>
    <col min="9968" max="9968" width="8" customWidth="1"/>
    <col min="9969" max="9971" width="0" hidden="1" customWidth="1"/>
    <col min="9972" max="9972" width="8" customWidth="1"/>
    <col min="9973" max="9973" width="2.75" customWidth="1"/>
    <col min="9978" max="9979" width="0" hidden="1" customWidth="1"/>
    <col min="9983" max="9984" width="7.75" customWidth="1"/>
    <col min="9985" max="9985" width="0" hidden="1" customWidth="1"/>
    <col min="9986" max="9987" width="7.75" customWidth="1"/>
    <col min="9988" max="9988" width="0.875" customWidth="1"/>
    <col min="9989" max="9992" width="0" hidden="1" customWidth="1"/>
    <col min="9993" max="9993" width="8" customWidth="1"/>
    <col min="9994" max="9996" width="0" hidden="1" customWidth="1"/>
    <col min="9997" max="9997" width="8" customWidth="1"/>
    <col min="9998" max="9998" width="2.625" customWidth="1"/>
    <col min="9999" max="10000" width="0" hidden="1" customWidth="1"/>
    <col min="10001" max="10001" width="8" customWidth="1"/>
    <col min="10002" max="10004" width="0" hidden="1" customWidth="1"/>
    <col min="10005" max="10005" width="8" customWidth="1"/>
    <col min="10006" max="10006" width="2.75" customWidth="1"/>
    <col min="10205" max="10205" width="13.75" customWidth="1"/>
    <col min="10206" max="10207" width="7.75" customWidth="1"/>
    <col min="10208" max="10208" width="0" hidden="1" customWidth="1"/>
    <col min="10209" max="10210" width="7.75" customWidth="1"/>
    <col min="10211" max="10211" width="0.875" customWidth="1"/>
    <col min="10212" max="10215" width="0" hidden="1" customWidth="1"/>
    <col min="10216" max="10216" width="8" customWidth="1"/>
    <col min="10217" max="10219" width="0" hidden="1" customWidth="1"/>
    <col min="10220" max="10220" width="8" customWidth="1"/>
    <col min="10221" max="10221" width="2.625" customWidth="1"/>
    <col min="10222" max="10223" width="0" hidden="1" customWidth="1"/>
    <col min="10224" max="10224" width="8" customWidth="1"/>
    <col min="10225" max="10227" width="0" hidden="1" customWidth="1"/>
    <col min="10228" max="10228" width="8" customWidth="1"/>
    <col min="10229" max="10229" width="2.75" customWidth="1"/>
    <col min="10234" max="10235" width="0" hidden="1" customWidth="1"/>
    <col min="10239" max="10240" width="7.75" customWidth="1"/>
    <col min="10241" max="10241" width="0" hidden="1" customWidth="1"/>
    <col min="10242" max="10243" width="7.75" customWidth="1"/>
    <col min="10244" max="10244" width="0.875" customWidth="1"/>
    <col min="10245" max="10248" width="0" hidden="1" customWidth="1"/>
    <col min="10249" max="10249" width="8" customWidth="1"/>
    <col min="10250" max="10252" width="0" hidden="1" customWidth="1"/>
    <col min="10253" max="10253" width="8" customWidth="1"/>
    <col min="10254" max="10254" width="2.625" customWidth="1"/>
    <col min="10255" max="10256" width="0" hidden="1" customWidth="1"/>
    <col min="10257" max="10257" width="8" customWidth="1"/>
    <col min="10258" max="10260" width="0" hidden="1" customWidth="1"/>
    <col min="10261" max="10261" width="8" customWidth="1"/>
    <col min="10262" max="10262" width="2.75" customWidth="1"/>
    <col min="10461" max="10461" width="13.75" customWidth="1"/>
    <col min="10462" max="10463" width="7.75" customWidth="1"/>
    <col min="10464" max="10464" width="0" hidden="1" customWidth="1"/>
    <col min="10465" max="10466" width="7.75" customWidth="1"/>
    <col min="10467" max="10467" width="0.875" customWidth="1"/>
    <col min="10468" max="10471" width="0" hidden="1" customWidth="1"/>
    <col min="10472" max="10472" width="8" customWidth="1"/>
    <col min="10473" max="10475" width="0" hidden="1" customWidth="1"/>
    <col min="10476" max="10476" width="8" customWidth="1"/>
    <col min="10477" max="10477" width="2.625" customWidth="1"/>
    <col min="10478" max="10479" width="0" hidden="1" customWidth="1"/>
    <col min="10480" max="10480" width="8" customWidth="1"/>
    <col min="10481" max="10483" width="0" hidden="1" customWidth="1"/>
    <col min="10484" max="10484" width="8" customWidth="1"/>
    <col min="10485" max="10485" width="2.75" customWidth="1"/>
    <col min="10490" max="10491" width="0" hidden="1" customWidth="1"/>
    <col min="10495" max="10496" width="7.75" customWidth="1"/>
    <col min="10497" max="10497" width="0" hidden="1" customWidth="1"/>
    <col min="10498" max="10499" width="7.75" customWidth="1"/>
    <col min="10500" max="10500" width="0.875" customWidth="1"/>
    <col min="10501" max="10504" width="0" hidden="1" customWidth="1"/>
    <col min="10505" max="10505" width="8" customWidth="1"/>
    <col min="10506" max="10508" width="0" hidden="1" customWidth="1"/>
    <col min="10509" max="10509" width="8" customWidth="1"/>
    <col min="10510" max="10510" width="2.625" customWidth="1"/>
    <col min="10511" max="10512" width="0" hidden="1" customWidth="1"/>
    <col min="10513" max="10513" width="8" customWidth="1"/>
    <col min="10514" max="10516" width="0" hidden="1" customWidth="1"/>
    <col min="10517" max="10517" width="8" customWidth="1"/>
    <col min="10518" max="10518" width="2.75" customWidth="1"/>
    <col min="10717" max="10717" width="13.75" customWidth="1"/>
    <col min="10718" max="10719" width="7.75" customWidth="1"/>
    <col min="10720" max="10720" width="0" hidden="1" customWidth="1"/>
    <col min="10721" max="10722" width="7.75" customWidth="1"/>
    <col min="10723" max="10723" width="0.875" customWidth="1"/>
    <col min="10724" max="10727" width="0" hidden="1" customWidth="1"/>
    <col min="10728" max="10728" width="8" customWidth="1"/>
    <col min="10729" max="10731" width="0" hidden="1" customWidth="1"/>
    <col min="10732" max="10732" width="8" customWidth="1"/>
    <col min="10733" max="10733" width="2.625" customWidth="1"/>
    <col min="10734" max="10735" width="0" hidden="1" customWidth="1"/>
    <col min="10736" max="10736" width="8" customWidth="1"/>
    <col min="10737" max="10739" width="0" hidden="1" customWidth="1"/>
    <col min="10740" max="10740" width="8" customWidth="1"/>
    <col min="10741" max="10741" width="2.75" customWidth="1"/>
    <col min="10746" max="10747" width="0" hidden="1" customWidth="1"/>
    <col min="10751" max="10752" width="7.75" customWidth="1"/>
    <col min="10753" max="10753" width="0" hidden="1" customWidth="1"/>
    <col min="10754" max="10755" width="7.75" customWidth="1"/>
    <col min="10756" max="10756" width="0.875" customWidth="1"/>
    <col min="10757" max="10760" width="0" hidden="1" customWidth="1"/>
    <col min="10761" max="10761" width="8" customWidth="1"/>
    <col min="10762" max="10764" width="0" hidden="1" customWidth="1"/>
    <col min="10765" max="10765" width="8" customWidth="1"/>
    <col min="10766" max="10766" width="2.625" customWidth="1"/>
    <col min="10767" max="10768" width="0" hidden="1" customWidth="1"/>
    <col min="10769" max="10769" width="8" customWidth="1"/>
    <col min="10770" max="10772" width="0" hidden="1" customWidth="1"/>
    <col min="10773" max="10773" width="8" customWidth="1"/>
    <col min="10774" max="10774" width="2.75" customWidth="1"/>
    <col min="10973" max="10973" width="13.75" customWidth="1"/>
    <col min="10974" max="10975" width="7.75" customWidth="1"/>
    <col min="10976" max="10976" width="0" hidden="1" customWidth="1"/>
    <col min="10977" max="10978" width="7.75" customWidth="1"/>
    <col min="10979" max="10979" width="0.875" customWidth="1"/>
    <col min="10980" max="10983" width="0" hidden="1" customWidth="1"/>
    <col min="10984" max="10984" width="8" customWidth="1"/>
    <col min="10985" max="10987" width="0" hidden="1" customWidth="1"/>
    <col min="10988" max="10988" width="8" customWidth="1"/>
    <col min="10989" max="10989" width="2.625" customWidth="1"/>
    <col min="10990" max="10991" width="0" hidden="1" customWidth="1"/>
    <col min="10992" max="10992" width="8" customWidth="1"/>
    <col min="10993" max="10995" width="0" hidden="1" customWidth="1"/>
    <col min="10996" max="10996" width="8" customWidth="1"/>
    <col min="10997" max="10997" width="2.75" customWidth="1"/>
    <col min="11002" max="11003" width="0" hidden="1" customWidth="1"/>
    <col min="11007" max="11008" width="7.75" customWidth="1"/>
    <col min="11009" max="11009" width="0" hidden="1" customWidth="1"/>
    <col min="11010" max="11011" width="7.75" customWidth="1"/>
    <col min="11012" max="11012" width="0.875" customWidth="1"/>
    <col min="11013" max="11016" width="0" hidden="1" customWidth="1"/>
    <col min="11017" max="11017" width="8" customWidth="1"/>
    <col min="11018" max="11020" width="0" hidden="1" customWidth="1"/>
    <col min="11021" max="11021" width="8" customWidth="1"/>
    <col min="11022" max="11022" width="2.625" customWidth="1"/>
    <col min="11023" max="11024" width="0" hidden="1" customWidth="1"/>
    <col min="11025" max="11025" width="8" customWidth="1"/>
    <col min="11026" max="11028" width="0" hidden="1" customWidth="1"/>
    <col min="11029" max="11029" width="8" customWidth="1"/>
    <col min="11030" max="11030" width="2.75" customWidth="1"/>
    <col min="11229" max="11229" width="13.75" customWidth="1"/>
    <col min="11230" max="11231" width="7.75" customWidth="1"/>
    <col min="11232" max="11232" width="0" hidden="1" customWidth="1"/>
    <col min="11233" max="11234" width="7.75" customWidth="1"/>
    <col min="11235" max="11235" width="0.875" customWidth="1"/>
    <col min="11236" max="11239" width="0" hidden="1" customWidth="1"/>
    <col min="11240" max="11240" width="8" customWidth="1"/>
    <col min="11241" max="11243" width="0" hidden="1" customWidth="1"/>
    <col min="11244" max="11244" width="8" customWidth="1"/>
    <col min="11245" max="11245" width="2.625" customWidth="1"/>
    <col min="11246" max="11247" width="0" hidden="1" customWidth="1"/>
    <col min="11248" max="11248" width="8" customWidth="1"/>
    <col min="11249" max="11251" width="0" hidden="1" customWidth="1"/>
    <col min="11252" max="11252" width="8" customWidth="1"/>
    <col min="11253" max="11253" width="2.75" customWidth="1"/>
    <col min="11258" max="11259" width="0" hidden="1" customWidth="1"/>
    <col min="11263" max="11264" width="7.75" customWidth="1"/>
    <col min="11265" max="11265" width="0" hidden="1" customWidth="1"/>
    <col min="11266" max="11267" width="7.75" customWidth="1"/>
    <col min="11268" max="11268" width="0.875" customWidth="1"/>
    <col min="11269" max="11272" width="0" hidden="1" customWidth="1"/>
    <col min="11273" max="11273" width="8" customWidth="1"/>
    <col min="11274" max="11276" width="0" hidden="1" customWidth="1"/>
    <col min="11277" max="11277" width="8" customWidth="1"/>
    <col min="11278" max="11278" width="2.625" customWidth="1"/>
    <col min="11279" max="11280" width="0" hidden="1" customWidth="1"/>
    <col min="11281" max="11281" width="8" customWidth="1"/>
    <col min="11282" max="11284" width="0" hidden="1" customWidth="1"/>
    <col min="11285" max="11285" width="8" customWidth="1"/>
    <col min="11286" max="11286" width="2.75" customWidth="1"/>
    <col min="11485" max="11485" width="13.75" customWidth="1"/>
    <col min="11486" max="11487" width="7.75" customWidth="1"/>
    <col min="11488" max="11488" width="0" hidden="1" customWidth="1"/>
    <col min="11489" max="11490" width="7.75" customWidth="1"/>
    <col min="11491" max="11491" width="0.875" customWidth="1"/>
    <col min="11492" max="11495" width="0" hidden="1" customWidth="1"/>
    <col min="11496" max="11496" width="8" customWidth="1"/>
    <col min="11497" max="11499" width="0" hidden="1" customWidth="1"/>
    <col min="11500" max="11500" width="8" customWidth="1"/>
    <col min="11501" max="11501" width="2.625" customWidth="1"/>
    <col min="11502" max="11503" width="0" hidden="1" customWidth="1"/>
    <col min="11504" max="11504" width="8" customWidth="1"/>
    <col min="11505" max="11507" width="0" hidden="1" customWidth="1"/>
    <col min="11508" max="11508" width="8" customWidth="1"/>
    <col min="11509" max="11509" width="2.75" customWidth="1"/>
    <col min="11514" max="11515" width="0" hidden="1" customWidth="1"/>
    <col min="11519" max="11520" width="7.75" customWidth="1"/>
    <col min="11521" max="11521" width="0" hidden="1" customWidth="1"/>
    <col min="11522" max="11523" width="7.75" customWidth="1"/>
    <col min="11524" max="11524" width="0.875" customWidth="1"/>
    <col min="11525" max="11528" width="0" hidden="1" customWidth="1"/>
    <col min="11529" max="11529" width="8" customWidth="1"/>
    <col min="11530" max="11532" width="0" hidden="1" customWidth="1"/>
    <col min="11533" max="11533" width="8" customWidth="1"/>
    <col min="11534" max="11534" width="2.625" customWidth="1"/>
    <col min="11535" max="11536" width="0" hidden="1" customWidth="1"/>
    <col min="11537" max="11537" width="8" customWidth="1"/>
    <col min="11538" max="11540" width="0" hidden="1" customWidth="1"/>
    <col min="11541" max="11541" width="8" customWidth="1"/>
    <col min="11542" max="11542" width="2.75" customWidth="1"/>
    <col min="11741" max="11741" width="13.75" customWidth="1"/>
    <col min="11742" max="11743" width="7.75" customWidth="1"/>
    <col min="11744" max="11744" width="0" hidden="1" customWidth="1"/>
    <col min="11745" max="11746" width="7.75" customWidth="1"/>
    <col min="11747" max="11747" width="0.875" customWidth="1"/>
    <col min="11748" max="11751" width="0" hidden="1" customWidth="1"/>
    <col min="11752" max="11752" width="8" customWidth="1"/>
    <col min="11753" max="11755" width="0" hidden="1" customWidth="1"/>
    <col min="11756" max="11756" width="8" customWidth="1"/>
    <col min="11757" max="11757" width="2.625" customWidth="1"/>
    <col min="11758" max="11759" width="0" hidden="1" customWidth="1"/>
    <col min="11760" max="11760" width="8" customWidth="1"/>
    <col min="11761" max="11763" width="0" hidden="1" customWidth="1"/>
    <col min="11764" max="11764" width="8" customWidth="1"/>
    <col min="11765" max="11765" width="2.75" customWidth="1"/>
    <col min="11770" max="11771" width="0" hidden="1" customWidth="1"/>
    <col min="11775" max="11776" width="7.75" customWidth="1"/>
    <col min="11777" max="11777" width="0" hidden="1" customWidth="1"/>
    <col min="11778" max="11779" width="7.75" customWidth="1"/>
    <col min="11780" max="11780" width="0.875" customWidth="1"/>
    <col min="11781" max="11784" width="0" hidden="1" customWidth="1"/>
    <col min="11785" max="11785" width="8" customWidth="1"/>
    <col min="11786" max="11788" width="0" hidden="1" customWidth="1"/>
    <col min="11789" max="11789" width="8" customWidth="1"/>
    <col min="11790" max="11790" width="2.625" customWidth="1"/>
    <col min="11791" max="11792" width="0" hidden="1" customWidth="1"/>
    <col min="11793" max="11793" width="8" customWidth="1"/>
    <col min="11794" max="11796" width="0" hidden="1" customWidth="1"/>
    <col min="11797" max="11797" width="8" customWidth="1"/>
    <col min="11798" max="11798" width="2.75" customWidth="1"/>
    <col min="11997" max="11997" width="13.75" customWidth="1"/>
    <col min="11998" max="11999" width="7.75" customWidth="1"/>
    <col min="12000" max="12000" width="0" hidden="1" customWidth="1"/>
    <col min="12001" max="12002" width="7.75" customWidth="1"/>
    <col min="12003" max="12003" width="0.875" customWidth="1"/>
    <col min="12004" max="12007" width="0" hidden="1" customWidth="1"/>
    <col min="12008" max="12008" width="8" customWidth="1"/>
    <col min="12009" max="12011" width="0" hidden="1" customWidth="1"/>
    <col min="12012" max="12012" width="8" customWidth="1"/>
    <col min="12013" max="12013" width="2.625" customWidth="1"/>
    <col min="12014" max="12015" width="0" hidden="1" customWidth="1"/>
    <col min="12016" max="12016" width="8" customWidth="1"/>
    <col min="12017" max="12019" width="0" hidden="1" customWidth="1"/>
    <col min="12020" max="12020" width="8" customWidth="1"/>
    <col min="12021" max="12021" width="2.75" customWidth="1"/>
    <col min="12026" max="12027" width="0" hidden="1" customWidth="1"/>
    <col min="12031" max="12032" width="7.75" customWidth="1"/>
    <col min="12033" max="12033" width="0" hidden="1" customWidth="1"/>
    <col min="12034" max="12035" width="7.75" customWidth="1"/>
    <col min="12036" max="12036" width="0.875" customWidth="1"/>
    <col min="12037" max="12040" width="0" hidden="1" customWidth="1"/>
    <col min="12041" max="12041" width="8" customWidth="1"/>
    <col min="12042" max="12044" width="0" hidden="1" customWidth="1"/>
    <col min="12045" max="12045" width="8" customWidth="1"/>
    <col min="12046" max="12046" width="2.625" customWidth="1"/>
    <col min="12047" max="12048" width="0" hidden="1" customWidth="1"/>
    <col min="12049" max="12049" width="8" customWidth="1"/>
    <col min="12050" max="12052" width="0" hidden="1" customWidth="1"/>
    <col min="12053" max="12053" width="8" customWidth="1"/>
    <col min="12054" max="12054" width="2.75" customWidth="1"/>
    <col min="12253" max="12253" width="13.75" customWidth="1"/>
    <col min="12254" max="12255" width="7.75" customWidth="1"/>
    <col min="12256" max="12256" width="0" hidden="1" customWidth="1"/>
    <col min="12257" max="12258" width="7.75" customWidth="1"/>
    <col min="12259" max="12259" width="0.875" customWidth="1"/>
    <col min="12260" max="12263" width="0" hidden="1" customWidth="1"/>
    <col min="12264" max="12264" width="8" customWidth="1"/>
    <col min="12265" max="12267" width="0" hidden="1" customWidth="1"/>
    <col min="12268" max="12268" width="8" customWidth="1"/>
    <col min="12269" max="12269" width="2.625" customWidth="1"/>
    <col min="12270" max="12271" width="0" hidden="1" customWidth="1"/>
    <col min="12272" max="12272" width="8" customWidth="1"/>
    <col min="12273" max="12275" width="0" hidden="1" customWidth="1"/>
    <col min="12276" max="12276" width="8" customWidth="1"/>
    <col min="12277" max="12277" width="2.75" customWidth="1"/>
    <col min="12282" max="12283" width="0" hidden="1" customWidth="1"/>
    <col min="12287" max="12288" width="7.75" customWidth="1"/>
    <col min="12289" max="12289" width="0" hidden="1" customWidth="1"/>
    <col min="12290" max="12291" width="7.75" customWidth="1"/>
    <col min="12292" max="12292" width="0.875" customWidth="1"/>
    <col min="12293" max="12296" width="0" hidden="1" customWidth="1"/>
    <col min="12297" max="12297" width="8" customWidth="1"/>
    <col min="12298" max="12300" width="0" hidden="1" customWidth="1"/>
    <col min="12301" max="12301" width="8" customWidth="1"/>
    <col min="12302" max="12302" width="2.625" customWidth="1"/>
    <col min="12303" max="12304" width="0" hidden="1" customWidth="1"/>
    <col min="12305" max="12305" width="8" customWidth="1"/>
    <col min="12306" max="12308" width="0" hidden="1" customWidth="1"/>
    <col min="12309" max="12309" width="8" customWidth="1"/>
    <col min="12310" max="12310" width="2.75" customWidth="1"/>
    <col min="12509" max="12509" width="13.75" customWidth="1"/>
    <col min="12510" max="12511" width="7.75" customWidth="1"/>
    <col min="12512" max="12512" width="0" hidden="1" customWidth="1"/>
    <col min="12513" max="12514" width="7.75" customWidth="1"/>
    <col min="12515" max="12515" width="0.875" customWidth="1"/>
    <col min="12516" max="12519" width="0" hidden="1" customWidth="1"/>
    <col min="12520" max="12520" width="8" customWidth="1"/>
    <col min="12521" max="12523" width="0" hidden="1" customWidth="1"/>
    <col min="12524" max="12524" width="8" customWidth="1"/>
    <col min="12525" max="12525" width="2.625" customWidth="1"/>
    <col min="12526" max="12527" width="0" hidden="1" customWidth="1"/>
    <col min="12528" max="12528" width="8" customWidth="1"/>
    <col min="12529" max="12531" width="0" hidden="1" customWidth="1"/>
    <col min="12532" max="12532" width="8" customWidth="1"/>
    <col min="12533" max="12533" width="2.75" customWidth="1"/>
    <col min="12538" max="12539" width="0" hidden="1" customWidth="1"/>
    <col min="12543" max="12544" width="7.75" customWidth="1"/>
    <col min="12545" max="12545" width="0" hidden="1" customWidth="1"/>
    <col min="12546" max="12547" width="7.75" customWidth="1"/>
    <col min="12548" max="12548" width="0.875" customWidth="1"/>
    <col min="12549" max="12552" width="0" hidden="1" customWidth="1"/>
    <col min="12553" max="12553" width="8" customWidth="1"/>
    <col min="12554" max="12556" width="0" hidden="1" customWidth="1"/>
    <col min="12557" max="12557" width="8" customWidth="1"/>
    <col min="12558" max="12558" width="2.625" customWidth="1"/>
    <col min="12559" max="12560" width="0" hidden="1" customWidth="1"/>
    <col min="12561" max="12561" width="8" customWidth="1"/>
    <col min="12562" max="12564" width="0" hidden="1" customWidth="1"/>
    <col min="12565" max="12565" width="8" customWidth="1"/>
    <col min="12566" max="12566" width="2.75" customWidth="1"/>
    <col min="12765" max="12765" width="13.75" customWidth="1"/>
    <col min="12766" max="12767" width="7.75" customWidth="1"/>
    <col min="12768" max="12768" width="0" hidden="1" customWidth="1"/>
    <col min="12769" max="12770" width="7.75" customWidth="1"/>
    <col min="12771" max="12771" width="0.875" customWidth="1"/>
    <col min="12772" max="12775" width="0" hidden="1" customWidth="1"/>
    <col min="12776" max="12776" width="8" customWidth="1"/>
    <col min="12777" max="12779" width="0" hidden="1" customWidth="1"/>
    <col min="12780" max="12780" width="8" customWidth="1"/>
    <col min="12781" max="12781" width="2.625" customWidth="1"/>
    <col min="12782" max="12783" width="0" hidden="1" customWidth="1"/>
    <col min="12784" max="12784" width="8" customWidth="1"/>
    <col min="12785" max="12787" width="0" hidden="1" customWidth="1"/>
    <col min="12788" max="12788" width="8" customWidth="1"/>
    <col min="12789" max="12789" width="2.75" customWidth="1"/>
    <col min="12794" max="12795" width="0" hidden="1" customWidth="1"/>
    <col min="12799" max="12800" width="7.75" customWidth="1"/>
    <col min="12801" max="12801" width="0" hidden="1" customWidth="1"/>
    <col min="12802" max="12803" width="7.75" customWidth="1"/>
    <col min="12804" max="12804" width="0.875" customWidth="1"/>
    <col min="12805" max="12808" width="0" hidden="1" customWidth="1"/>
    <col min="12809" max="12809" width="8" customWidth="1"/>
    <col min="12810" max="12812" width="0" hidden="1" customWidth="1"/>
    <col min="12813" max="12813" width="8" customWidth="1"/>
    <col min="12814" max="12814" width="2.625" customWidth="1"/>
    <col min="12815" max="12816" width="0" hidden="1" customWidth="1"/>
    <col min="12817" max="12817" width="8" customWidth="1"/>
    <col min="12818" max="12820" width="0" hidden="1" customWidth="1"/>
    <col min="12821" max="12821" width="8" customWidth="1"/>
    <col min="12822" max="12822" width="2.75" customWidth="1"/>
    <col min="13021" max="13021" width="13.75" customWidth="1"/>
    <col min="13022" max="13023" width="7.75" customWidth="1"/>
    <col min="13024" max="13024" width="0" hidden="1" customWidth="1"/>
    <col min="13025" max="13026" width="7.75" customWidth="1"/>
    <col min="13027" max="13027" width="0.875" customWidth="1"/>
    <col min="13028" max="13031" width="0" hidden="1" customWidth="1"/>
    <col min="13032" max="13032" width="8" customWidth="1"/>
    <col min="13033" max="13035" width="0" hidden="1" customWidth="1"/>
    <col min="13036" max="13036" width="8" customWidth="1"/>
    <col min="13037" max="13037" width="2.625" customWidth="1"/>
    <col min="13038" max="13039" width="0" hidden="1" customWidth="1"/>
    <col min="13040" max="13040" width="8" customWidth="1"/>
    <col min="13041" max="13043" width="0" hidden="1" customWidth="1"/>
    <col min="13044" max="13044" width="8" customWidth="1"/>
    <col min="13045" max="13045" width="2.75" customWidth="1"/>
    <col min="13050" max="13051" width="0" hidden="1" customWidth="1"/>
    <col min="13055" max="13056" width="7.75" customWidth="1"/>
    <col min="13057" max="13057" width="0" hidden="1" customWidth="1"/>
    <col min="13058" max="13059" width="7.75" customWidth="1"/>
    <col min="13060" max="13060" width="0.875" customWidth="1"/>
    <col min="13061" max="13064" width="0" hidden="1" customWidth="1"/>
    <col min="13065" max="13065" width="8" customWidth="1"/>
    <col min="13066" max="13068" width="0" hidden="1" customWidth="1"/>
    <col min="13069" max="13069" width="8" customWidth="1"/>
    <col min="13070" max="13070" width="2.625" customWidth="1"/>
    <col min="13071" max="13072" width="0" hidden="1" customWidth="1"/>
    <col min="13073" max="13073" width="8" customWidth="1"/>
    <col min="13074" max="13076" width="0" hidden="1" customWidth="1"/>
    <col min="13077" max="13077" width="8" customWidth="1"/>
    <col min="13078" max="13078" width="2.75" customWidth="1"/>
    <col min="13277" max="13277" width="13.75" customWidth="1"/>
    <col min="13278" max="13279" width="7.75" customWidth="1"/>
    <col min="13280" max="13280" width="0" hidden="1" customWidth="1"/>
    <col min="13281" max="13282" width="7.75" customWidth="1"/>
    <col min="13283" max="13283" width="0.875" customWidth="1"/>
    <col min="13284" max="13287" width="0" hidden="1" customWidth="1"/>
    <col min="13288" max="13288" width="8" customWidth="1"/>
    <col min="13289" max="13291" width="0" hidden="1" customWidth="1"/>
    <col min="13292" max="13292" width="8" customWidth="1"/>
    <col min="13293" max="13293" width="2.625" customWidth="1"/>
    <col min="13294" max="13295" width="0" hidden="1" customWidth="1"/>
    <col min="13296" max="13296" width="8" customWidth="1"/>
    <col min="13297" max="13299" width="0" hidden="1" customWidth="1"/>
    <col min="13300" max="13300" width="8" customWidth="1"/>
    <col min="13301" max="13301" width="2.75" customWidth="1"/>
    <col min="13306" max="13307" width="0" hidden="1" customWidth="1"/>
    <col min="13311" max="13312" width="7.75" customWidth="1"/>
    <col min="13313" max="13313" width="0" hidden="1" customWidth="1"/>
    <col min="13314" max="13315" width="7.75" customWidth="1"/>
    <col min="13316" max="13316" width="0.875" customWidth="1"/>
    <col min="13317" max="13320" width="0" hidden="1" customWidth="1"/>
    <col min="13321" max="13321" width="8" customWidth="1"/>
    <col min="13322" max="13324" width="0" hidden="1" customWidth="1"/>
    <col min="13325" max="13325" width="8" customWidth="1"/>
    <col min="13326" max="13326" width="2.625" customWidth="1"/>
    <col min="13327" max="13328" width="0" hidden="1" customWidth="1"/>
    <col min="13329" max="13329" width="8" customWidth="1"/>
    <col min="13330" max="13332" width="0" hidden="1" customWidth="1"/>
    <col min="13333" max="13333" width="8" customWidth="1"/>
    <col min="13334" max="13334" width="2.75" customWidth="1"/>
    <col min="13533" max="13533" width="13.75" customWidth="1"/>
    <col min="13534" max="13535" width="7.75" customWidth="1"/>
    <col min="13536" max="13536" width="0" hidden="1" customWidth="1"/>
    <col min="13537" max="13538" width="7.75" customWidth="1"/>
    <col min="13539" max="13539" width="0.875" customWidth="1"/>
    <col min="13540" max="13543" width="0" hidden="1" customWidth="1"/>
    <col min="13544" max="13544" width="8" customWidth="1"/>
    <col min="13545" max="13547" width="0" hidden="1" customWidth="1"/>
    <col min="13548" max="13548" width="8" customWidth="1"/>
    <col min="13549" max="13549" width="2.625" customWidth="1"/>
    <col min="13550" max="13551" width="0" hidden="1" customWidth="1"/>
    <col min="13552" max="13552" width="8" customWidth="1"/>
    <col min="13553" max="13555" width="0" hidden="1" customWidth="1"/>
    <col min="13556" max="13556" width="8" customWidth="1"/>
    <col min="13557" max="13557" width="2.75" customWidth="1"/>
    <col min="13562" max="13563" width="0" hidden="1" customWidth="1"/>
    <col min="13567" max="13568" width="7.75" customWidth="1"/>
    <col min="13569" max="13569" width="0" hidden="1" customWidth="1"/>
    <col min="13570" max="13571" width="7.75" customWidth="1"/>
    <col min="13572" max="13572" width="0.875" customWidth="1"/>
    <col min="13573" max="13576" width="0" hidden="1" customWidth="1"/>
    <col min="13577" max="13577" width="8" customWidth="1"/>
    <col min="13578" max="13580" width="0" hidden="1" customWidth="1"/>
    <col min="13581" max="13581" width="8" customWidth="1"/>
    <col min="13582" max="13582" width="2.625" customWidth="1"/>
    <col min="13583" max="13584" width="0" hidden="1" customWidth="1"/>
    <col min="13585" max="13585" width="8" customWidth="1"/>
    <col min="13586" max="13588" width="0" hidden="1" customWidth="1"/>
    <col min="13589" max="13589" width="8" customWidth="1"/>
    <col min="13590" max="13590" width="2.75" customWidth="1"/>
    <col min="13789" max="13789" width="13.75" customWidth="1"/>
    <col min="13790" max="13791" width="7.75" customWidth="1"/>
    <col min="13792" max="13792" width="0" hidden="1" customWidth="1"/>
    <col min="13793" max="13794" width="7.75" customWidth="1"/>
    <col min="13795" max="13795" width="0.875" customWidth="1"/>
    <col min="13796" max="13799" width="0" hidden="1" customWidth="1"/>
    <col min="13800" max="13800" width="8" customWidth="1"/>
    <col min="13801" max="13803" width="0" hidden="1" customWidth="1"/>
    <col min="13804" max="13804" width="8" customWidth="1"/>
    <col min="13805" max="13805" width="2.625" customWidth="1"/>
    <col min="13806" max="13807" width="0" hidden="1" customWidth="1"/>
    <col min="13808" max="13808" width="8" customWidth="1"/>
    <col min="13809" max="13811" width="0" hidden="1" customWidth="1"/>
    <col min="13812" max="13812" width="8" customWidth="1"/>
    <col min="13813" max="13813" width="2.75" customWidth="1"/>
    <col min="13818" max="13819" width="0" hidden="1" customWidth="1"/>
    <col min="13823" max="13824" width="7.75" customWidth="1"/>
    <col min="13825" max="13825" width="0" hidden="1" customWidth="1"/>
    <col min="13826" max="13827" width="7.75" customWidth="1"/>
    <col min="13828" max="13828" width="0.875" customWidth="1"/>
    <col min="13829" max="13832" width="0" hidden="1" customWidth="1"/>
    <col min="13833" max="13833" width="8" customWidth="1"/>
    <col min="13834" max="13836" width="0" hidden="1" customWidth="1"/>
    <col min="13837" max="13837" width="8" customWidth="1"/>
    <col min="13838" max="13838" width="2.625" customWidth="1"/>
    <col min="13839" max="13840" width="0" hidden="1" customWidth="1"/>
    <col min="13841" max="13841" width="8" customWidth="1"/>
    <col min="13842" max="13844" width="0" hidden="1" customWidth="1"/>
    <col min="13845" max="13845" width="8" customWidth="1"/>
    <col min="13846" max="13846" width="2.75" customWidth="1"/>
    <col min="14045" max="14045" width="13.75" customWidth="1"/>
    <col min="14046" max="14047" width="7.75" customWidth="1"/>
    <col min="14048" max="14048" width="0" hidden="1" customWidth="1"/>
    <col min="14049" max="14050" width="7.75" customWidth="1"/>
    <col min="14051" max="14051" width="0.875" customWidth="1"/>
    <col min="14052" max="14055" width="0" hidden="1" customWidth="1"/>
    <col min="14056" max="14056" width="8" customWidth="1"/>
    <col min="14057" max="14059" width="0" hidden="1" customWidth="1"/>
    <col min="14060" max="14060" width="8" customWidth="1"/>
    <col min="14061" max="14061" width="2.625" customWidth="1"/>
    <col min="14062" max="14063" width="0" hidden="1" customWidth="1"/>
    <col min="14064" max="14064" width="8" customWidth="1"/>
    <col min="14065" max="14067" width="0" hidden="1" customWidth="1"/>
    <col min="14068" max="14068" width="8" customWidth="1"/>
    <col min="14069" max="14069" width="2.75" customWidth="1"/>
    <col min="14074" max="14075" width="0" hidden="1" customWidth="1"/>
    <col min="14079" max="14080" width="7.75" customWidth="1"/>
    <col min="14081" max="14081" width="0" hidden="1" customWidth="1"/>
    <col min="14082" max="14083" width="7.75" customWidth="1"/>
    <col min="14084" max="14084" width="0.875" customWidth="1"/>
    <col min="14085" max="14088" width="0" hidden="1" customWidth="1"/>
    <col min="14089" max="14089" width="8" customWidth="1"/>
    <col min="14090" max="14092" width="0" hidden="1" customWidth="1"/>
    <col min="14093" max="14093" width="8" customWidth="1"/>
    <col min="14094" max="14094" width="2.625" customWidth="1"/>
    <col min="14095" max="14096" width="0" hidden="1" customWidth="1"/>
    <col min="14097" max="14097" width="8" customWidth="1"/>
    <col min="14098" max="14100" width="0" hidden="1" customWidth="1"/>
    <col min="14101" max="14101" width="8" customWidth="1"/>
    <col min="14102" max="14102" width="2.75" customWidth="1"/>
    <col min="14301" max="14301" width="13.75" customWidth="1"/>
    <col min="14302" max="14303" width="7.75" customWidth="1"/>
    <col min="14304" max="14304" width="0" hidden="1" customWidth="1"/>
    <col min="14305" max="14306" width="7.75" customWidth="1"/>
    <col min="14307" max="14307" width="0.875" customWidth="1"/>
    <col min="14308" max="14311" width="0" hidden="1" customWidth="1"/>
    <col min="14312" max="14312" width="8" customWidth="1"/>
    <col min="14313" max="14315" width="0" hidden="1" customWidth="1"/>
    <col min="14316" max="14316" width="8" customWidth="1"/>
    <col min="14317" max="14317" width="2.625" customWidth="1"/>
    <col min="14318" max="14319" width="0" hidden="1" customWidth="1"/>
    <col min="14320" max="14320" width="8" customWidth="1"/>
    <col min="14321" max="14323" width="0" hidden="1" customWidth="1"/>
    <col min="14324" max="14324" width="8" customWidth="1"/>
    <col min="14325" max="14325" width="2.75" customWidth="1"/>
    <col min="14330" max="14331" width="0" hidden="1" customWidth="1"/>
    <col min="14335" max="14336" width="7.75" customWidth="1"/>
    <col min="14337" max="14337" width="0" hidden="1" customWidth="1"/>
    <col min="14338" max="14339" width="7.75" customWidth="1"/>
    <col min="14340" max="14340" width="0.875" customWidth="1"/>
    <col min="14341" max="14344" width="0" hidden="1" customWidth="1"/>
    <col min="14345" max="14345" width="8" customWidth="1"/>
    <col min="14346" max="14348" width="0" hidden="1" customWidth="1"/>
    <col min="14349" max="14349" width="8" customWidth="1"/>
    <col min="14350" max="14350" width="2.625" customWidth="1"/>
    <col min="14351" max="14352" width="0" hidden="1" customWidth="1"/>
    <col min="14353" max="14353" width="8" customWidth="1"/>
    <col min="14354" max="14356" width="0" hidden="1" customWidth="1"/>
    <col min="14357" max="14357" width="8" customWidth="1"/>
    <col min="14358" max="14358" width="2.75" customWidth="1"/>
    <col min="14557" max="14557" width="13.75" customWidth="1"/>
    <col min="14558" max="14559" width="7.75" customWidth="1"/>
    <col min="14560" max="14560" width="0" hidden="1" customWidth="1"/>
    <col min="14561" max="14562" width="7.75" customWidth="1"/>
    <col min="14563" max="14563" width="0.875" customWidth="1"/>
    <col min="14564" max="14567" width="0" hidden="1" customWidth="1"/>
    <col min="14568" max="14568" width="8" customWidth="1"/>
    <col min="14569" max="14571" width="0" hidden="1" customWidth="1"/>
    <col min="14572" max="14572" width="8" customWidth="1"/>
    <col min="14573" max="14573" width="2.625" customWidth="1"/>
    <col min="14574" max="14575" width="0" hidden="1" customWidth="1"/>
    <col min="14576" max="14576" width="8" customWidth="1"/>
    <col min="14577" max="14579" width="0" hidden="1" customWidth="1"/>
    <col min="14580" max="14580" width="8" customWidth="1"/>
    <col min="14581" max="14581" width="2.75" customWidth="1"/>
    <col min="14586" max="14587" width="0" hidden="1" customWidth="1"/>
    <col min="14591" max="14592" width="7.75" customWidth="1"/>
    <col min="14593" max="14593" width="0" hidden="1" customWidth="1"/>
    <col min="14594" max="14595" width="7.75" customWidth="1"/>
    <col min="14596" max="14596" width="0.875" customWidth="1"/>
    <col min="14597" max="14600" width="0" hidden="1" customWidth="1"/>
    <col min="14601" max="14601" width="8" customWidth="1"/>
    <col min="14602" max="14604" width="0" hidden="1" customWidth="1"/>
    <col min="14605" max="14605" width="8" customWidth="1"/>
    <col min="14606" max="14606" width="2.625" customWidth="1"/>
    <col min="14607" max="14608" width="0" hidden="1" customWidth="1"/>
    <col min="14609" max="14609" width="8" customWidth="1"/>
    <col min="14610" max="14612" width="0" hidden="1" customWidth="1"/>
    <col min="14613" max="14613" width="8" customWidth="1"/>
    <col min="14614" max="14614" width="2.75" customWidth="1"/>
    <col min="14813" max="14813" width="13.75" customWidth="1"/>
    <col min="14814" max="14815" width="7.75" customWidth="1"/>
    <col min="14816" max="14816" width="0" hidden="1" customWidth="1"/>
    <col min="14817" max="14818" width="7.75" customWidth="1"/>
    <col min="14819" max="14819" width="0.875" customWidth="1"/>
    <col min="14820" max="14823" width="0" hidden="1" customWidth="1"/>
    <col min="14824" max="14824" width="8" customWidth="1"/>
    <col min="14825" max="14827" width="0" hidden="1" customWidth="1"/>
    <col min="14828" max="14828" width="8" customWidth="1"/>
    <col min="14829" max="14829" width="2.625" customWidth="1"/>
    <col min="14830" max="14831" width="0" hidden="1" customWidth="1"/>
    <col min="14832" max="14832" width="8" customWidth="1"/>
    <col min="14833" max="14835" width="0" hidden="1" customWidth="1"/>
    <col min="14836" max="14836" width="8" customWidth="1"/>
    <col min="14837" max="14837" width="2.75" customWidth="1"/>
    <col min="14842" max="14843" width="0" hidden="1" customWidth="1"/>
    <col min="14847" max="14848" width="7.75" customWidth="1"/>
    <col min="14849" max="14849" width="0" hidden="1" customWidth="1"/>
    <col min="14850" max="14851" width="7.75" customWidth="1"/>
    <col min="14852" max="14852" width="0.875" customWidth="1"/>
    <col min="14853" max="14856" width="0" hidden="1" customWidth="1"/>
    <col min="14857" max="14857" width="8" customWidth="1"/>
    <col min="14858" max="14860" width="0" hidden="1" customWidth="1"/>
    <col min="14861" max="14861" width="8" customWidth="1"/>
    <col min="14862" max="14862" width="2.625" customWidth="1"/>
    <col min="14863" max="14864" width="0" hidden="1" customWidth="1"/>
    <col min="14865" max="14865" width="8" customWidth="1"/>
    <col min="14866" max="14868" width="0" hidden="1" customWidth="1"/>
    <col min="14869" max="14869" width="8" customWidth="1"/>
    <col min="14870" max="14870" width="2.75" customWidth="1"/>
    <col min="15069" max="15069" width="13.75" customWidth="1"/>
    <col min="15070" max="15071" width="7.75" customWidth="1"/>
    <col min="15072" max="15072" width="0" hidden="1" customWidth="1"/>
    <col min="15073" max="15074" width="7.75" customWidth="1"/>
    <col min="15075" max="15075" width="0.875" customWidth="1"/>
    <col min="15076" max="15079" width="0" hidden="1" customWidth="1"/>
    <col min="15080" max="15080" width="8" customWidth="1"/>
    <col min="15081" max="15083" width="0" hidden="1" customWidth="1"/>
    <col min="15084" max="15084" width="8" customWidth="1"/>
    <col min="15085" max="15085" width="2.625" customWidth="1"/>
    <col min="15086" max="15087" width="0" hidden="1" customWidth="1"/>
    <col min="15088" max="15088" width="8" customWidth="1"/>
    <col min="15089" max="15091" width="0" hidden="1" customWidth="1"/>
    <col min="15092" max="15092" width="8" customWidth="1"/>
    <col min="15093" max="15093" width="2.75" customWidth="1"/>
    <col min="15098" max="15099" width="0" hidden="1" customWidth="1"/>
    <col min="15103" max="15104" width="7.75" customWidth="1"/>
    <col min="15105" max="15105" width="0" hidden="1" customWidth="1"/>
    <col min="15106" max="15107" width="7.75" customWidth="1"/>
    <col min="15108" max="15108" width="0.875" customWidth="1"/>
    <col min="15109" max="15112" width="0" hidden="1" customWidth="1"/>
    <col min="15113" max="15113" width="8" customWidth="1"/>
    <col min="15114" max="15116" width="0" hidden="1" customWidth="1"/>
    <col min="15117" max="15117" width="8" customWidth="1"/>
    <col min="15118" max="15118" width="2.625" customWidth="1"/>
    <col min="15119" max="15120" width="0" hidden="1" customWidth="1"/>
    <col min="15121" max="15121" width="8" customWidth="1"/>
    <col min="15122" max="15124" width="0" hidden="1" customWidth="1"/>
    <col min="15125" max="15125" width="8" customWidth="1"/>
    <col min="15126" max="15126" width="2.75" customWidth="1"/>
    <col min="15325" max="15325" width="13.75" customWidth="1"/>
    <col min="15326" max="15327" width="7.75" customWidth="1"/>
    <col min="15328" max="15328" width="0" hidden="1" customWidth="1"/>
    <col min="15329" max="15330" width="7.75" customWidth="1"/>
    <col min="15331" max="15331" width="0.875" customWidth="1"/>
    <col min="15332" max="15335" width="0" hidden="1" customWidth="1"/>
    <col min="15336" max="15336" width="8" customWidth="1"/>
    <col min="15337" max="15339" width="0" hidden="1" customWidth="1"/>
    <col min="15340" max="15340" width="8" customWidth="1"/>
    <col min="15341" max="15341" width="2.625" customWidth="1"/>
    <col min="15342" max="15343" width="0" hidden="1" customWidth="1"/>
    <col min="15344" max="15344" width="8" customWidth="1"/>
    <col min="15345" max="15347" width="0" hidden="1" customWidth="1"/>
    <col min="15348" max="15348" width="8" customWidth="1"/>
    <col min="15349" max="15349" width="2.75" customWidth="1"/>
    <col min="15354" max="15355" width="0" hidden="1" customWidth="1"/>
    <col min="15359" max="15360" width="7.75" customWidth="1"/>
    <col min="15361" max="15361" width="0" hidden="1" customWidth="1"/>
    <col min="15362" max="15363" width="7.75" customWidth="1"/>
    <col min="15364" max="15364" width="0.875" customWidth="1"/>
    <col min="15365" max="15368" width="0" hidden="1" customWidth="1"/>
    <col min="15369" max="15369" width="8" customWidth="1"/>
    <col min="15370" max="15372" width="0" hidden="1" customWidth="1"/>
    <col min="15373" max="15373" width="8" customWidth="1"/>
    <col min="15374" max="15374" width="2.625" customWidth="1"/>
    <col min="15375" max="15376" width="0" hidden="1" customWidth="1"/>
    <col min="15377" max="15377" width="8" customWidth="1"/>
    <col min="15378" max="15380" width="0" hidden="1" customWidth="1"/>
    <col min="15381" max="15381" width="8" customWidth="1"/>
    <col min="15382" max="15382" width="2.75" customWidth="1"/>
    <col min="15581" max="15581" width="13.75" customWidth="1"/>
    <col min="15582" max="15583" width="7.75" customWidth="1"/>
    <col min="15584" max="15584" width="0" hidden="1" customWidth="1"/>
    <col min="15585" max="15586" width="7.75" customWidth="1"/>
    <col min="15587" max="15587" width="0.875" customWidth="1"/>
    <col min="15588" max="15591" width="0" hidden="1" customWidth="1"/>
    <col min="15592" max="15592" width="8" customWidth="1"/>
    <col min="15593" max="15595" width="0" hidden="1" customWidth="1"/>
    <col min="15596" max="15596" width="8" customWidth="1"/>
    <col min="15597" max="15597" width="2.625" customWidth="1"/>
    <col min="15598" max="15599" width="0" hidden="1" customWidth="1"/>
    <col min="15600" max="15600" width="8" customWidth="1"/>
    <col min="15601" max="15603" width="0" hidden="1" customWidth="1"/>
    <col min="15604" max="15604" width="8" customWidth="1"/>
    <col min="15605" max="15605" width="2.75" customWidth="1"/>
    <col min="15610" max="15611" width="0" hidden="1" customWidth="1"/>
    <col min="15615" max="15616" width="7.75" customWidth="1"/>
    <col min="15617" max="15617" width="0" hidden="1" customWidth="1"/>
    <col min="15618" max="15619" width="7.75" customWidth="1"/>
    <col min="15620" max="15620" width="0.875" customWidth="1"/>
    <col min="15621" max="15624" width="0" hidden="1" customWidth="1"/>
    <col min="15625" max="15625" width="8" customWidth="1"/>
    <col min="15626" max="15628" width="0" hidden="1" customWidth="1"/>
    <col min="15629" max="15629" width="8" customWidth="1"/>
    <col min="15630" max="15630" width="2.625" customWidth="1"/>
    <col min="15631" max="15632" width="0" hidden="1" customWidth="1"/>
    <col min="15633" max="15633" width="8" customWidth="1"/>
    <col min="15634" max="15636" width="0" hidden="1" customWidth="1"/>
    <col min="15637" max="15637" width="8" customWidth="1"/>
    <col min="15638" max="15638" width="2.75" customWidth="1"/>
    <col min="15837" max="15837" width="13.75" customWidth="1"/>
    <col min="15838" max="15839" width="7.75" customWidth="1"/>
    <col min="15840" max="15840" width="0" hidden="1" customWidth="1"/>
    <col min="15841" max="15842" width="7.75" customWidth="1"/>
    <col min="15843" max="15843" width="0.875" customWidth="1"/>
    <col min="15844" max="15847" width="0" hidden="1" customWidth="1"/>
    <col min="15848" max="15848" width="8" customWidth="1"/>
    <col min="15849" max="15851" width="0" hidden="1" customWidth="1"/>
    <col min="15852" max="15852" width="8" customWidth="1"/>
    <col min="15853" max="15853" width="2.625" customWidth="1"/>
    <col min="15854" max="15855" width="0" hidden="1" customWidth="1"/>
    <col min="15856" max="15856" width="8" customWidth="1"/>
    <col min="15857" max="15859" width="0" hidden="1" customWidth="1"/>
    <col min="15860" max="15860" width="8" customWidth="1"/>
    <col min="15861" max="15861" width="2.75" customWidth="1"/>
    <col min="15866" max="15867" width="0" hidden="1" customWidth="1"/>
    <col min="15871" max="15872" width="7.75" customWidth="1"/>
    <col min="15873" max="15873" width="0" hidden="1" customWidth="1"/>
    <col min="15874" max="15875" width="7.75" customWidth="1"/>
    <col min="15876" max="15876" width="0.875" customWidth="1"/>
    <col min="15877" max="15880" width="0" hidden="1" customWidth="1"/>
    <col min="15881" max="15881" width="8" customWidth="1"/>
    <col min="15882" max="15884" width="0" hidden="1" customWidth="1"/>
    <col min="15885" max="15885" width="8" customWidth="1"/>
    <col min="15886" max="15886" width="2.625" customWidth="1"/>
    <col min="15887" max="15888" width="0" hidden="1" customWidth="1"/>
    <col min="15889" max="15889" width="8" customWidth="1"/>
    <col min="15890" max="15892" width="0" hidden="1" customWidth="1"/>
    <col min="15893" max="15893" width="8" customWidth="1"/>
    <col min="15894" max="15894" width="2.75" customWidth="1"/>
    <col min="16093" max="16093" width="13.75" customWidth="1"/>
    <col min="16094" max="16095" width="7.75" customWidth="1"/>
    <col min="16096" max="16096" width="0" hidden="1" customWidth="1"/>
    <col min="16097" max="16098" width="7.75" customWidth="1"/>
    <col min="16099" max="16099" width="0.875" customWidth="1"/>
    <col min="16100" max="16103" width="0" hidden="1" customWidth="1"/>
    <col min="16104" max="16104" width="8" customWidth="1"/>
    <col min="16105" max="16107" width="0" hidden="1" customWidth="1"/>
    <col min="16108" max="16108" width="8" customWidth="1"/>
    <col min="16109" max="16109" width="2.625" customWidth="1"/>
    <col min="16110" max="16111" width="0" hidden="1" customWidth="1"/>
    <col min="16112" max="16112" width="8" customWidth="1"/>
    <col min="16113" max="16115" width="0" hidden="1" customWidth="1"/>
    <col min="16116" max="16116" width="8" customWidth="1"/>
    <col min="16117" max="16117" width="2.75" customWidth="1"/>
    <col min="16122" max="16123" width="0" hidden="1" customWidth="1"/>
    <col min="16127" max="16128" width="7.75" customWidth="1"/>
    <col min="16129" max="16129" width="0" hidden="1" customWidth="1"/>
    <col min="16130" max="16131" width="7.75" customWidth="1"/>
    <col min="16132" max="16132" width="0.875" customWidth="1"/>
    <col min="16133" max="16136" width="0" hidden="1" customWidth="1"/>
    <col min="16137" max="16137" width="8" customWidth="1"/>
    <col min="16138" max="16140" width="0" hidden="1" customWidth="1"/>
    <col min="16141" max="16141" width="8" customWidth="1"/>
    <col min="16142" max="16142" width="2.625" customWidth="1"/>
    <col min="16143" max="16144" width="0" hidden="1" customWidth="1"/>
    <col min="16145" max="16145" width="8" customWidth="1"/>
    <col min="16146" max="16148" width="0" hidden="1" customWidth="1"/>
    <col min="16149" max="16149" width="8" customWidth="1"/>
    <col min="16150" max="16150" width="2.75" customWidth="1"/>
  </cols>
  <sheetData>
    <row r="1" spans="1:81" s="1" customFormat="1" ht="23.8">
      <c r="A1" s="1" t="s">
        <v>0</v>
      </c>
      <c r="R1" s="306" t="s">
        <v>88</v>
      </c>
      <c r="S1" s="306"/>
      <c r="T1" s="306"/>
      <c r="U1" s="306"/>
      <c r="V1" s="306"/>
      <c r="W1" s="306"/>
      <c r="X1" s="306"/>
      <c r="Y1" s="306"/>
      <c r="Z1" s="306"/>
      <c r="AA1" s="306"/>
      <c r="AB1" s="306"/>
      <c r="AC1" s="306"/>
      <c r="AD1" s="306"/>
      <c r="AE1" s="306"/>
      <c r="AF1" s="306"/>
      <c r="AG1" s="306"/>
      <c r="AH1" s="306"/>
      <c r="AI1" s="306"/>
      <c r="AJ1" s="306"/>
      <c r="AK1" s="306"/>
      <c r="AL1" s="306"/>
      <c r="AM1" s="306"/>
      <c r="AN1" s="306"/>
      <c r="AO1" s="306"/>
      <c r="AP1" s="306"/>
      <c r="AQ1" s="306"/>
      <c r="AR1" s="306"/>
      <c r="AS1" s="306"/>
      <c r="AT1" s="306"/>
      <c r="AU1" s="306"/>
      <c r="AV1" s="306"/>
      <c r="AW1" s="306"/>
      <c r="AX1" s="306"/>
      <c r="AY1" s="306"/>
      <c r="AZ1" s="306"/>
      <c r="BA1" s="306"/>
      <c r="BB1" s="306"/>
      <c r="BC1" s="306"/>
      <c r="BD1" s="306"/>
      <c r="BE1" s="306"/>
      <c r="BF1" s="306"/>
      <c r="BG1" s="306"/>
      <c r="BH1" s="306"/>
      <c r="BI1" s="306"/>
      <c r="BJ1" s="306"/>
      <c r="BK1" s="306"/>
      <c r="BL1" s="306"/>
    </row>
    <row r="2" spans="1:81" ht="12.9" customHeight="1" thickBot="1">
      <c r="A2" s="2"/>
      <c r="B2" s="288"/>
      <c r="C2" s="288"/>
      <c r="D2" s="288"/>
      <c r="E2" s="288"/>
      <c r="F2" s="288"/>
      <c r="G2" s="288"/>
      <c r="H2" s="288"/>
      <c r="I2" s="288"/>
      <c r="J2" s="288"/>
      <c r="K2" s="288"/>
      <c r="L2" s="288"/>
      <c r="M2" s="288"/>
      <c r="N2" s="288"/>
      <c r="O2" s="288"/>
      <c r="P2" s="288"/>
      <c r="Q2" s="2"/>
      <c r="R2" s="288"/>
      <c r="S2" s="288"/>
      <c r="T2" s="288"/>
      <c r="U2" s="288"/>
      <c r="V2" s="288"/>
      <c r="W2" s="288"/>
      <c r="X2" s="288"/>
      <c r="Y2" s="288"/>
      <c r="Z2" s="288"/>
      <c r="AA2" s="288"/>
      <c r="AB2" s="288"/>
      <c r="AC2" s="288"/>
      <c r="AD2" s="288"/>
      <c r="AE2" s="288"/>
      <c r="AF2" s="288"/>
      <c r="AG2" s="2"/>
      <c r="AH2" s="288"/>
      <c r="AI2" s="288"/>
      <c r="AJ2" s="288"/>
      <c r="AK2" s="288"/>
      <c r="AL2" s="288"/>
      <c r="AM2" s="288"/>
      <c r="AN2" s="288"/>
      <c r="AO2" s="288"/>
      <c r="AP2" s="288"/>
      <c r="AQ2" s="288"/>
      <c r="AR2" s="288"/>
      <c r="AS2" s="288"/>
      <c r="AT2" s="288"/>
      <c r="AU2" s="288"/>
      <c r="AV2" s="288"/>
      <c r="AW2" s="2"/>
      <c r="AX2" s="288"/>
      <c r="AY2" s="288"/>
      <c r="AZ2" s="288"/>
      <c r="BA2" s="288"/>
      <c r="BB2" s="288"/>
      <c r="BC2" s="288"/>
      <c r="BD2" s="288"/>
      <c r="BE2" s="288"/>
      <c r="BF2" s="288"/>
      <c r="BG2" s="288"/>
      <c r="BH2" s="288"/>
      <c r="BI2" s="288"/>
      <c r="BJ2" s="288"/>
      <c r="BK2" s="288"/>
      <c r="BL2" s="288"/>
      <c r="BM2" s="2"/>
      <c r="BN2" s="288"/>
      <c r="BO2" s="288"/>
      <c r="BP2" s="288"/>
      <c r="BQ2" s="288"/>
      <c r="BR2" s="288"/>
      <c r="BS2" s="288"/>
      <c r="BT2" s="288"/>
      <c r="BU2" s="288"/>
      <c r="BV2" s="288"/>
      <c r="BW2" s="288"/>
      <c r="BX2" s="288"/>
      <c r="BY2" s="288"/>
      <c r="BZ2" s="288"/>
      <c r="CA2" s="288"/>
      <c r="CB2" s="288"/>
      <c r="CC2" s="2"/>
    </row>
    <row r="3" spans="1:81" ht="4.0999999999999996" customHeight="1">
      <c r="A3" s="2"/>
      <c r="B3" s="88"/>
      <c r="C3" s="89"/>
      <c r="D3" s="90"/>
      <c r="E3" s="91"/>
      <c r="F3" s="92"/>
      <c r="G3" s="93"/>
      <c r="H3" s="92"/>
      <c r="I3" s="92"/>
      <c r="J3" s="94"/>
      <c r="K3" s="94"/>
      <c r="L3" s="92"/>
      <c r="M3" s="92"/>
      <c r="N3" s="95"/>
      <c r="O3" s="95"/>
      <c r="P3" s="96"/>
      <c r="Q3" s="2"/>
      <c r="R3" s="88"/>
      <c r="S3" s="89"/>
      <c r="T3" s="90"/>
      <c r="U3" s="91"/>
      <c r="V3" s="92"/>
      <c r="W3" s="93"/>
      <c r="X3" s="92"/>
      <c r="Y3" s="92"/>
      <c r="Z3" s="94"/>
      <c r="AA3" s="94"/>
      <c r="AB3" s="92"/>
      <c r="AC3" s="92"/>
      <c r="AD3" s="95"/>
      <c r="AE3" s="95"/>
      <c r="AF3" s="96"/>
      <c r="AG3" s="2"/>
      <c r="AH3" s="88"/>
      <c r="AI3" s="89"/>
      <c r="AJ3" s="90"/>
      <c r="AK3" s="91"/>
      <c r="AL3" s="92"/>
      <c r="AM3" s="93"/>
      <c r="AN3" s="92"/>
      <c r="AO3" s="92"/>
      <c r="AP3" s="94"/>
      <c r="AQ3" s="94"/>
      <c r="AR3" s="92"/>
      <c r="AS3" s="92"/>
      <c r="AT3" s="95"/>
      <c r="AU3" s="95"/>
      <c r="AV3" s="96"/>
      <c r="AW3" s="2"/>
      <c r="AX3" s="88"/>
      <c r="AY3" s="89"/>
      <c r="AZ3" s="90"/>
      <c r="BA3" s="91"/>
      <c r="BB3" s="92"/>
      <c r="BC3" s="93"/>
      <c r="BD3" s="92"/>
      <c r="BE3" s="92"/>
      <c r="BF3" s="94"/>
      <c r="BG3" s="94"/>
      <c r="BH3" s="92"/>
      <c r="BI3" s="92"/>
      <c r="BJ3" s="95"/>
      <c r="BK3" s="95"/>
      <c r="BL3" s="96"/>
      <c r="BM3" s="2"/>
      <c r="BN3" s="88"/>
      <c r="BO3" s="89"/>
      <c r="BP3" s="90"/>
      <c r="BQ3" s="91"/>
      <c r="BR3" s="92"/>
      <c r="BS3" s="93"/>
      <c r="BT3" s="92"/>
      <c r="BU3" s="92"/>
      <c r="BV3" s="94"/>
      <c r="BW3" s="94"/>
      <c r="BX3" s="92"/>
      <c r="BY3" s="92"/>
      <c r="BZ3" s="95"/>
      <c r="CA3" s="95"/>
      <c r="CB3" s="96"/>
      <c r="CC3" s="2"/>
    </row>
    <row r="4" spans="1:81" ht="16.3" thickBot="1">
      <c r="A4" s="2"/>
      <c r="B4" s="3" t="s">
        <v>1</v>
      </c>
      <c r="C4" s="4"/>
      <c r="D4" s="4"/>
      <c r="E4" s="4" t="s">
        <v>2</v>
      </c>
      <c r="F4" s="5"/>
      <c r="G4" s="5"/>
      <c r="H4" s="5"/>
      <c r="I4" s="5"/>
      <c r="J4" s="5"/>
      <c r="K4" s="5"/>
      <c r="L4" s="4" t="s">
        <v>21</v>
      </c>
      <c r="M4" s="5"/>
      <c r="N4" s="4"/>
      <c r="O4" s="4"/>
      <c r="P4" s="6"/>
      <c r="Q4" s="2"/>
      <c r="R4" s="3" t="s">
        <v>1</v>
      </c>
      <c r="S4" s="4"/>
      <c r="T4" s="4"/>
      <c r="U4" s="4" t="s">
        <v>2</v>
      </c>
      <c r="V4" s="5"/>
      <c r="W4" s="5"/>
      <c r="X4" s="5"/>
      <c r="Y4" s="5"/>
      <c r="Z4" s="5"/>
      <c r="AA4" s="5"/>
      <c r="AB4" s="4" t="s">
        <v>21</v>
      </c>
      <c r="AC4" s="5"/>
      <c r="AD4" s="4"/>
      <c r="AE4" s="4"/>
      <c r="AF4" s="6"/>
      <c r="AG4" s="2"/>
      <c r="AH4" s="3" t="s">
        <v>1</v>
      </c>
      <c r="AI4" s="4"/>
      <c r="AJ4" s="4"/>
      <c r="AK4" s="4" t="s">
        <v>2</v>
      </c>
      <c r="AL4" s="5"/>
      <c r="AM4" s="5"/>
      <c r="AN4" s="5"/>
      <c r="AO4" s="5"/>
      <c r="AP4" s="5"/>
      <c r="AQ4" s="5"/>
      <c r="AR4" s="4" t="s">
        <v>21</v>
      </c>
      <c r="AS4" s="5"/>
      <c r="AT4" s="4"/>
      <c r="AU4" s="4"/>
      <c r="AV4" s="6"/>
      <c r="AW4" s="2"/>
      <c r="AX4" s="3" t="s">
        <v>1</v>
      </c>
      <c r="AY4" s="4"/>
      <c r="AZ4" s="4"/>
      <c r="BA4" s="4" t="s">
        <v>2</v>
      </c>
      <c r="BB4" s="5"/>
      <c r="BC4" s="5"/>
      <c r="BD4" s="5"/>
      <c r="BE4" s="5"/>
      <c r="BF4" s="5"/>
      <c r="BG4" s="5"/>
      <c r="BH4" s="4" t="s">
        <v>21</v>
      </c>
      <c r="BI4" s="5"/>
      <c r="BJ4" s="4"/>
      <c r="BK4" s="4"/>
      <c r="BL4" s="6"/>
      <c r="BM4" s="2"/>
      <c r="BN4" s="3" t="s">
        <v>1</v>
      </c>
      <c r="BO4" s="4"/>
      <c r="BP4" s="4"/>
      <c r="BQ4" s="4" t="s">
        <v>2</v>
      </c>
      <c r="BR4" s="5"/>
      <c r="BS4" s="5"/>
      <c r="BT4" s="5"/>
      <c r="BU4" s="5"/>
      <c r="BV4" s="5"/>
      <c r="BW4" s="5"/>
      <c r="BX4" s="4" t="s">
        <v>21</v>
      </c>
      <c r="BY4" s="5"/>
      <c r="BZ4" s="4"/>
      <c r="CA4" s="4"/>
      <c r="CB4" s="6"/>
      <c r="CC4" s="2"/>
    </row>
    <row r="5" spans="1:81" ht="21.75" customHeight="1" thickBot="1">
      <c r="A5" s="2"/>
      <c r="B5" s="301" t="s">
        <v>98</v>
      </c>
      <c r="C5" s="302"/>
      <c r="D5" s="303"/>
      <c r="E5" s="299">
        <v>43226</v>
      </c>
      <c r="F5" s="300"/>
      <c r="G5" s="7"/>
      <c r="H5" s="7"/>
      <c r="I5" s="7"/>
      <c r="J5" s="8"/>
      <c r="K5" s="8"/>
      <c r="L5" s="289" t="s">
        <v>89</v>
      </c>
      <c r="M5" s="304"/>
      <c r="N5" s="304"/>
      <c r="O5" s="304"/>
      <c r="P5" s="305"/>
      <c r="Q5" s="2"/>
      <c r="R5" s="296" t="s">
        <v>87</v>
      </c>
      <c r="S5" s="297"/>
      <c r="T5" s="298"/>
      <c r="U5" s="299"/>
      <c r="V5" s="300"/>
      <c r="W5" s="7"/>
      <c r="X5" s="7"/>
      <c r="Y5" s="7"/>
      <c r="Z5" s="8"/>
      <c r="AA5" s="8"/>
      <c r="AB5" s="289"/>
      <c r="AC5" s="290"/>
      <c r="AD5" s="290"/>
      <c r="AE5" s="290"/>
      <c r="AF5" s="291"/>
      <c r="AG5" s="2"/>
      <c r="AH5" s="296" t="s">
        <v>87</v>
      </c>
      <c r="AI5" s="297"/>
      <c r="AJ5" s="298"/>
      <c r="AK5" s="299"/>
      <c r="AL5" s="300"/>
      <c r="AM5" s="7"/>
      <c r="AN5" s="7"/>
      <c r="AO5" s="7"/>
      <c r="AP5" s="8"/>
      <c r="AQ5" s="8"/>
      <c r="AR5" s="289"/>
      <c r="AS5" s="290"/>
      <c r="AT5" s="290"/>
      <c r="AU5" s="290"/>
      <c r="AV5" s="291"/>
      <c r="AW5" s="2"/>
      <c r="AX5" s="296" t="s">
        <v>87</v>
      </c>
      <c r="AY5" s="297"/>
      <c r="AZ5" s="298"/>
      <c r="BA5" s="299"/>
      <c r="BB5" s="300"/>
      <c r="BC5" s="7"/>
      <c r="BD5" s="7"/>
      <c r="BE5" s="7"/>
      <c r="BF5" s="8"/>
      <c r="BG5" s="8"/>
      <c r="BH5" s="289"/>
      <c r="BI5" s="290"/>
      <c r="BJ5" s="290"/>
      <c r="BK5" s="290"/>
      <c r="BL5" s="291"/>
      <c r="BM5" s="2"/>
      <c r="BN5" s="296" t="s">
        <v>87</v>
      </c>
      <c r="BO5" s="297"/>
      <c r="BP5" s="298"/>
      <c r="BQ5" s="299"/>
      <c r="BR5" s="300"/>
      <c r="BS5" s="7"/>
      <c r="BT5" s="7"/>
      <c r="BU5" s="7"/>
      <c r="BV5" s="8"/>
      <c r="BW5" s="8"/>
      <c r="BX5" s="289"/>
      <c r="BY5" s="290"/>
      <c r="BZ5" s="290"/>
      <c r="CA5" s="290"/>
      <c r="CB5" s="291"/>
      <c r="CC5" s="2"/>
    </row>
    <row r="6" spans="1:81" ht="2.75" customHeight="1">
      <c r="A6" s="9"/>
      <c r="B6" s="292"/>
      <c r="C6" s="293"/>
      <c r="D6" s="293"/>
      <c r="E6" s="293"/>
      <c r="F6" s="10"/>
      <c r="G6" s="11"/>
      <c r="H6" s="12"/>
      <c r="I6" s="12"/>
      <c r="J6" s="12"/>
      <c r="K6" s="12"/>
      <c r="L6" s="12"/>
      <c r="M6" s="13"/>
      <c r="N6" s="14"/>
      <c r="O6" s="14"/>
      <c r="P6" s="15"/>
      <c r="Q6" s="2"/>
      <c r="R6" s="292"/>
      <c r="S6" s="293"/>
      <c r="T6" s="293"/>
      <c r="U6" s="293"/>
      <c r="V6" s="10"/>
      <c r="W6" s="11"/>
      <c r="X6" s="12"/>
      <c r="Y6" s="12"/>
      <c r="Z6" s="12"/>
      <c r="AA6" s="12"/>
      <c r="AB6" s="12"/>
      <c r="AC6" s="13"/>
      <c r="AD6" s="14"/>
      <c r="AE6" s="14"/>
      <c r="AF6" s="15"/>
      <c r="AG6" s="2"/>
      <c r="AH6" s="292"/>
      <c r="AI6" s="293"/>
      <c r="AJ6" s="293"/>
      <c r="AK6" s="293"/>
      <c r="AL6" s="10"/>
      <c r="AM6" s="11"/>
      <c r="AN6" s="12"/>
      <c r="AO6" s="12"/>
      <c r="AP6" s="12"/>
      <c r="AQ6" s="12"/>
      <c r="AR6" s="12"/>
      <c r="AS6" s="13"/>
      <c r="AT6" s="14"/>
      <c r="AU6" s="14"/>
      <c r="AV6" s="15"/>
      <c r="AW6" s="2"/>
      <c r="AX6" s="292"/>
      <c r="AY6" s="293"/>
      <c r="AZ6" s="293"/>
      <c r="BA6" s="293"/>
      <c r="BB6" s="10"/>
      <c r="BC6" s="11"/>
      <c r="BD6" s="12"/>
      <c r="BE6" s="12"/>
      <c r="BF6" s="12"/>
      <c r="BG6" s="12"/>
      <c r="BH6" s="12"/>
      <c r="BI6" s="13"/>
      <c r="BJ6" s="14"/>
      <c r="BK6" s="14"/>
      <c r="BL6" s="15"/>
      <c r="BM6" s="2"/>
      <c r="BN6" s="292"/>
      <c r="BO6" s="293"/>
      <c r="BP6" s="293"/>
      <c r="BQ6" s="293"/>
      <c r="BR6" s="10"/>
      <c r="BS6" s="11"/>
      <c r="BT6" s="12"/>
      <c r="BU6" s="12"/>
      <c r="BV6" s="12"/>
      <c r="BW6" s="12"/>
      <c r="BX6" s="12"/>
      <c r="BY6" s="13"/>
      <c r="BZ6" s="14"/>
      <c r="CA6" s="14"/>
      <c r="CB6" s="15"/>
      <c r="CC6" s="2"/>
    </row>
    <row r="7" spans="1:81" ht="1.4" customHeight="1" thickBot="1">
      <c r="A7" s="2"/>
      <c r="B7" s="294"/>
      <c r="C7" s="295"/>
      <c r="D7" s="295"/>
      <c r="E7" s="295"/>
      <c r="F7" s="16"/>
      <c r="G7" s="17"/>
      <c r="H7" s="17"/>
      <c r="I7" s="18"/>
      <c r="J7" s="18"/>
      <c r="K7" s="18"/>
      <c r="L7" s="18"/>
      <c r="M7" s="16"/>
      <c r="N7" s="14"/>
      <c r="O7" s="14"/>
      <c r="P7" s="15"/>
      <c r="Q7" s="2"/>
      <c r="R7" s="294"/>
      <c r="S7" s="295"/>
      <c r="T7" s="295"/>
      <c r="U7" s="295"/>
      <c r="V7" s="16"/>
      <c r="W7" s="17"/>
      <c r="X7" s="17"/>
      <c r="Y7" s="18"/>
      <c r="Z7" s="18"/>
      <c r="AA7" s="18"/>
      <c r="AB7" s="18"/>
      <c r="AC7" s="16"/>
      <c r="AD7" s="14"/>
      <c r="AE7" s="14"/>
      <c r="AF7" s="15"/>
      <c r="AG7" s="2"/>
      <c r="AH7" s="294"/>
      <c r="AI7" s="295"/>
      <c r="AJ7" s="295"/>
      <c r="AK7" s="295"/>
      <c r="AL7" s="16"/>
      <c r="AM7" s="17"/>
      <c r="AN7" s="17"/>
      <c r="AO7" s="18"/>
      <c r="AP7" s="18"/>
      <c r="AQ7" s="18"/>
      <c r="AR7" s="18"/>
      <c r="AS7" s="16"/>
      <c r="AT7" s="14"/>
      <c r="AU7" s="14"/>
      <c r="AV7" s="15"/>
      <c r="AW7" s="2"/>
      <c r="AX7" s="294"/>
      <c r="AY7" s="295"/>
      <c r="AZ7" s="295"/>
      <c r="BA7" s="295"/>
      <c r="BB7" s="16"/>
      <c r="BC7" s="17"/>
      <c r="BD7" s="17"/>
      <c r="BE7" s="18"/>
      <c r="BF7" s="18"/>
      <c r="BG7" s="18"/>
      <c r="BH7" s="18"/>
      <c r="BI7" s="16"/>
      <c r="BJ7" s="14"/>
      <c r="BK7" s="14"/>
      <c r="BL7" s="15"/>
      <c r="BM7" s="2"/>
      <c r="BN7" s="294"/>
      <c r="BO7" s="295"/>
      <c r="BP7" s="295"/>
      <c r="BQ7" s="295"/>
      <c r="BR7" s="16"/>
      <c r="BS7" s="17"/>
      <c r="BT7" s="17"/>
      <c r="BU7" s="18"/>
      <c r="BV7" s="18"/>
      <c r="BW7" s="18"/>
      <c r="BX7" s="18"/>
      <c r="BY7" s="16"/>
      <c r="BZ7" s="14"/>
      <c r="CA7" s="14"/>
      <c r="CB7" s="15"/>
      <c r="CC7" s="2"/>
    </row>
    <row r="8" spans="1:81" ht="17" customHeight="1" thickBot="1">
      <c r="A8" s="2"/>
      <c r="B8" s="19"/>
      <c r="C8" s="20"/>
      <c r="D8" s="21" t="s">
        <v>3</v>
      </c>
      <c r="E8" s="14"/>
      <c r="F8" s="22" t="s">
        <v>4</v>
      </c>
      <c r="G8" s="23"/>
      <c r="H8" s="22" t="s">
        <v>5</v>
      </c>
      <c r="I8" s="230"/>
      <c r="J8" s="230"/>
      <c r="K8" s="230"/>
      <c r="L8" s="145">
        <v>20</v>
      </c>
      <c r="M8" s="24"/>
      <c r="N8" s="25"/>
      <c r="O8" s="25"/>
      <c r="P8" s="26"/>
      <c r="Q8" s="2"/>
      <c r="R8" s="19"/>
      <c r="S8" s="20"/>
      <c r="T8" s="21" t="s">
        <v>3</v>
      </c>
      <c r="U8" s="14"/>
      <c r="V8" s="22" t="s">
        <v>4</v>
      </c>
      <c r="W8" s="23"/>
      <c r="X8" s="22" t="s">
        <v>5</v>
      </c>
      <c r="Y8" s="181"/>
      <c r="Z8" s="181"/>
      <c r="AA8" s="181"/>
      <c r="AB8" s="145"/>
      <c r="AC8" s="24"/>
      <c r="AD8" s="25"/>
      <c r="AE8" s="25"/>
      <c r="AF8" s="26"/>
      <c r="AG8" s="2"/>
      <c r="AH8" s="19"/>
      <c r="AI8" s="20"/>
      <c r="AJ8" s="21" t="s">
        <v>3</v>
      </c>
      <c r="AK8" s="14"/>
      <c r="AL8" s="22" t="s">
        <v>4</v>
      </c>
      <c r="AM8" s="23"/>
      <c r="AN8" s="22" t="s">
        <v>5</v>
      </c>
      <c r="AO8" s="181"/>
      <c r="AP8" s="181"/>
      <c r="AQ8" s="181"/>
      <c r="AR8" s="145"/>
      <c r="AS8" s="24"/>
      <c r="AT8" s="25"/>
      <c r="AU8" s="25"/>
      <c r="AV8" s="26"/>
      <c r="AW8" s="2"/>
      <c r="AX8" s="19"/>
      <c r="AY8" s="20"/>
      <c r="AZ8" s="21" t="s">
        <v>3</v>
      </c>
      <c r="BA8" s="14"/>
      <c r="BB8" s="22" t="s">
        <v>4</v>
      </c>
      <c r="BC8" s="23"/>
      <c r="BD8" s="22" t="s">
        <v>5</v>
      </c>
      <c r="BE8" s="181"/>
      <c r="BF8" s="181"/>
      <c r="BG8" s="181"/>
      <c r="BH8" s="145"/>
      <c r="BI8" s="24"/>
      <c r="BJ8" s="25"/>
      <c r="BK8" s="25"/>
      <c r="BL8" s="26"/>
      <c r="BM8" s="2"/>
      <c r="BN8" s="19"/>
      <c r="BO8" s="20"/>
      <c r="BP8" s="21" t="s">
        <v>3</v>
      </c>
      <c r="BQ8" s="14"/>
      <c r="BR8" s="22" t="s">
        <v>4</v>
      </c>
      <c r="BS8" s="23"/>
      <c r="BT8" s="22" t="s">
        <v>5</v>
      </c>
      <c r="BU8" s="181"/>
      <c r="BV8" s="181"/>
      <c r="BW8" s="181"/>
      <c r="BX8" s="145"/>
      <c r="BY8" s="24"/>
      <c r="BZ8" s="25"/>
      <c r="CA8" s="25"/>
      <c r="CB8" s="26"/>
      <c r="CC8" s="2"/>
    </row>
    <row r="9" spans="1:81" ht="4.0999999999999996" customHeight="1" thickBot="1">
      <c r="A9" s="2"/>
      <c r="B9" s="146"/>
      <c r="C9" s="147"/>
      <c r="D9" s="148" t="s">
        <v>56</v>
      </c>
      <c r="E9" s="149"/>
      <c r="F9" s="14"/>
      <c r="G9" s="14"/>
      <c r="H9" s="14"/>
      <c r="I9" s="16"/>
      <c r="J9" s="16"/>
      <c r="K9" s="16"/>
      <c r="L9" s="16"/>
      <c r="M9" s="16"/>
      <c r="N9" s="97"/>
      <c r="O9" s="97"/>
      <c r="P9" s="98"/>
      <c r="Q9" s="2"/>
      <c r="R9" s="146"/>
      <c r="S9" s="147"/>
      <c r="T9" s="148" t="s">
        <v>56</v>
      </c>
      <c r="U9" s="149"/>
      <c r="V9" s="14"/>
      <c r="W9" s="14"/>
      <c r="X9" s="14"/>
      <c r="Y9" s="16"/>
      <c r="Z9" s="16"/>
      <c r="AA9" s="16"/>
      <c r="AB9" s="16"/>
      <c r="AC9" s="16"/>
      <c r="AD9" s="97"/>
      <c r="AE9" s="97"/>
      <c r="AF9" s="98"/>
      <c r="AG9" s="2"/>
      <c r="AH9" s="146"/>
      <c r="AI9" s="147"/>
      <c r="AJ9" s="148" t="s">
        <v>56</v>
      </c>
      <c r="AK9" s="149"/>
      <c r="AL9" s="14"/>
      <c r="AM9" s="14"/>
      <c r="AN9" s="14"/>
      <c r="AO9" s="16"/>
      <c r="AP9" s="16"/>
      <c r="AQ9" s="16"/>
      <c r="AR9" s="16"/>
      <c r="AS9" s="16"/>
      <c r="AT9" s="97"/>
      <c r="AU9" s="97"/>
      <c r="AV9" s="98"/>
      <c r="AW9" s="2"/>
      <c r="AX9" s="146"/>
      <c r="AY9" s="147"/>
      <c r="AZ9" s="148" t="s">
        <v>56</v>
      </c>
      <c r="BA9" s="149"/>
      <c r="BB9" s="14"/>
      <c r="BC9" s="14"/>
      <c r="BD9" s="14"/>
      <c r="BE9" s="16"/>
      <c r="BF9" s="16"/>
      <c r="BG9" s="16"/>
      <c r="BH9" s="16"/>
      <c r="BI9" s="16"/>
      <c r="BJ9" s="97"/>
      <c r="BK9" s="97"/>
      <c r="BL9" s="98"/>
      <c r="BM9" s="2"/>
      <c r="BN9" s="146"/>
      <c r="BO9" s="147"/>
      <c r="BP9" s="148" t="s">
        <v>56</v>
      </c>
      <c r="BQ9" s="149"/>
      <c r="BR9" s="14"/>
      <c r="BS9" s="14"/>
      <c r="BT9" s="14"/>
      <c r="BU9" s="16"/>
      <c r="BV9" s="16"/>
      <c r="BW9" s="16"/>
      <c r="BX9" s="16"/>
      <c r="BY9" s="16"/>
      <c r="BZ9" s="97"/>
      <c r="CA9" s="97"/>
      <c r="CB9" s="98"/>
      <c r="CC9" s="2"/>
    </row>
    <row r="10" spans="1:81" ht="23.8" thickBot="1">
      <c r="A10" s="2"/>
      <c r="B10" s="231" t="s">
        <v>6</v>
      </c>
      <c r="C10" s="232" t="s">
        <v>7</v>
      </c>
      <c r="D10" s="232" t="s">
        <v>7</v>
      </c>
      <c r="E10" s="233" t="s">
        <v>8</v>
      </c>
      <c r="F10" s="234" t="s">
        <v>9</v>
      </c>
      <c r="G10" s="101"/>
      <c r="H10" s="102" t="s">
        <v>10</v>
      </c>
      <c r="I10" s="103"/>
      <c r="J10" s="104"/>
      <c r="K10" s="105"/>
      <c r="L10" s="152" t="s">
        <v>11</v>
      </c>
      <c r="M10" s="106"/>
      <c r="N10" s="107"/>
      <c r="O10" s="108"/>
      <c r="P10" s="109" t="s">
        <v>12</v>
      </c>
      <c r="Q10" s="2"/>
      <c r="R10" s="99" t="s">
        <v>6</v>
      </c>
      <c r="S10" s="150" t="s">
        <v>7</v>
      </c>
      <c r="T10" s="150" t="s">
        <v>7</v>
      </c>
      <c r="U10" s="100" t="s">
        <v>8</v>
      </c>
      <c r="V10" s="151" t="s">
        <v>9</v>
      </c>
      <c r="W10" s="101"/>
      <c r="X10" s="102" t="s">
        <v>10</v>
      </c>
      <c r="Y10" s="103"/>
      <c r="Z10" s="104"/>
      <c r="AA10" s="105"/>
      <c r="AB10" s="152" t="s">
        <v>11</v>
      </c>
      <c r="AC10" s="106"/>
      <c r="AD10" s="107"/>
      <c r="AE10" s="108"/>
      <c r="AF10" s="109" t="s">
        <v>12</v>
      </c>
      <c r="AG10" s="2"/>
      <c r="AH10" s="99" t="s">
        <v>6</v>
      </c>
      <c r="AI10" s="150" t="s">
        <v>7</v>
      </c>
      <c r="AJ10" s="150" t="s">
        <v>7</v>
      </c>
      <c r="AK10" s="100" t="s">
        <v>8</v>
      </c>
      <c r="AL10" s="151" t="s">
        <v>9</v>
      </c>
      <c r="AM10" s="101"/>
      <c r="AN10" s="102" t="s">
        <v>10</v>
      </c>
      <c r="AO10" s="103"/>
      <c r="AP10" s="104"/>
      <c r="AQ10" s="105"/>
      <c r="AR10" s="152" t="s">
        <v>11</v>
      </c>
      <c r="AS10" s="106"/>
      <c r="AT10" s="107"/>
      <c r="AU10" s="108"/>
      <c r="AV10" s="109" t="s">
        <v>12</v>
      </c>
      <c r="AW10" s="2"/>
      <c r="AX10" s="99" t="s">
        <v>6</v>
      </c>
      <c r="AY10" s="150" t="s">
        <v>7</v>
      </c>
      <c r="AZ10" s="150" t="s">
        <v>7</v>
      </c>
      <c r="BA10" s="100" t="s">
        <v>8</v>
      </c>
      <c r="BB10" s="151" t="s">
        <v>9</v>
      </c>
      <c r="BC10" s="101"/>
      <c r="BD10" s="102" t="s">
        <v>10</v>
      </c>
      <c r="BE10" s="103"/>
      <c r="BF10" s="104"/>
      <c r="BG10" s="105"/>
      <c r="BH10" s="152" t="s">
        <v>11</v>
      </c>
      <c r="BI10" s="106"/>
      <c r="BJ10" s="107"/>
      <c r="BK10" s="108"/>
      <c r="BL10" s="109" t="s">
        <v>12</v>
      </c>
      <c r="BM10" s="2"/>
      <c r="BN10" s="99" t="s">
        <v>6</v>
      </c>
      <c r="BO10" s="150" t="s">
        <v>7</v>
      </c>
      <c r="BP10" s="150" t="s">
        <v>7</v>
      </c>
      <c r="BQ10" s="100" t="s">
        <v>8</v>
      </c>
      <c r="BR10" s="151" t="s">
        <v>9</v>
      </c>
      <c r="BS10" s="101"/>
      <c r="BT10" s="102" t="s">
        <v>10</v>
      </c>
      <c r="BU10" s="103"/>
      <c r="BV10" s="104"/>
      <c r="BW10" s="105"/>
      <c r="BX10" s="152" t="s">
        <v>11</v>
      </c>
      <c r="BY10" s="106"/>
      <c r="BZ10" s="107"/>
      <c r="CA10" s="108"/>
      <c r="CB10" s="109" t="s">
        <v>12</v>
      </c>
      <c r="CC10" s="2"/>
    </row>
    <row r="11" spans="1:81" ht="4.0999999999999996" customHeight="1">
      <c r="A11" s="2"/>
      <c r="B11" s="27"/>
      <c r="C11" s="28"/>
      <c r="D11" s="28"/>
      <c r="E11" s="29"/>
      <c r="F11" s="153"/>
      <c r="G11" s="30"/>
      <c r="H11" s="31"/>
      <c r="I11" s="31"/>
      <c r="J11" s="32"/>
      <c r="K11" s="32"/>
      <c r="L11" s="33"/>
      <c r="M11" s="34"/>
      <c r="N11" s="35"/>
      <c r="O11" s="35"/>
      <c r="P11" s="36"/>
      <c r="Q11" s="2"/>
      <c r="R11" s="27"/>
      <c r="S11" s="28"/>
      <c r="T11" s="28"/>
      <c r="U11" s="29"/>
      <c r="V11" s="153"/>
      <c r="W11" s="30"/>
      <c r="X11" s="31"/>
      <c r="Y11" s="31"/>
      <c r="Z11" s="32"/>
      <c r="AA11" s="32"/>
      <c r="AB11" s="33"/>
      <c r="AC11" s="34"/>
      <c r="AD11" s="35"/>
      <c r="AE11" s="35"/>
      <c r="AF11" s="36"/>
      <c r="AG11" s="2"/>
      <c r="AH11" s="27"/>
      <c r="AI11" s="28"/>
      <c r="AJ11" s="28"/>
      <c r="AK11" s="29"/>
      <c r="AL11" s="153"/>
      <c r="AM11" s="30"/>
      <c r="AN11" s="31"/>
      <c r="AO11" s="31"/>
      <c r="AP11" s="32"/>
      <c r="AQ11" s="32"/>
      <c r="AR11" s="33"/>
      <c r="AS11" s="34"/>
      <c r="AT11" s="35"/>
      <c r="AU11" s="35"/>
      <c r="AV11" s="36"/>
      <c r="AW11" s="2"/>
      <c r="AX11" s="27"/>
      <c r="AY11" s="28"/>
      <c r="AZ11" s="28"/>
      <c r="BA11" s="29"/>
      <c r="BB11" s="153"/>
      <c r="BC11" s="30"/>
      <c r="BD11" s="31"/>
      <c r="BE11" s="31"/>
      <c r="BF11" s="32"/>
      <c r="BG11" s="32"/>
      <c r="BH11" s="33"/>
      <c r="BI11" s="34"/>
      <c r="BJ11" s="35"/>
      <c r="BK11" s="35"/>
      <c r="BL11" s="36"/>
      <c r="BM11" s="2"/>
      <c r="BN11" s="27"/>
      <c r="BO11" s="28"/>
      <c r="BP11" s="28"/>
      <c r="BQ11" s="29"/>
      <c r="BR11" s="153"/>
      <c r="BS11" s="30"/>
      <c r="BT11" s="31"/>
      <c r="BU11" s="31"/>
      <c r="BV11" s="32"/>
      <c r="BW11" s="32"/>
      <c r="BX11" s="33"/>
      <c r="BY11" s="34"/>
      <c r="BZ11" s="35"/>
      <c r="CA11" s="35"/>
      <c r="CB11" s="36"/>
      <c r="CC11" s="2"/>
    </row>
    <row r="12" spans="1:81" s="47" customFormat="1" ht="15.8" customHeight="1">
      <c r="A12" s="40"/>
      <c r="B12" s="41">
        <v>1</v>
      </c>
      <c r="C12" s="154">
        <v>301</v>
      </c>
      <c r="D12" s="154">
        <v>381</v>
      </c>
      <c r="E12" s="110">
        <v>4</v>
      </c>
      <c r="F12" s="155">
        <v>17</v>
      </c>
      <c r="G12" s="30"/>
      <c r="H12" s="156">
        <v>1</v>
      </c>
      <c r="I12" s="157"/>
      <c r="J12" s="158">
        <f t="shared" ref="J12:K20" si="0">E12</f>
        <v>4</v>
      </c>
      <c r="K12" s="158">
        <f t="shared" si="0"/>
        <v>17</v>
      </c>
      <c r="L12" s="42">
        <v>7</v>
      </c>
      <c r="M12" s="43">
        <f>L8-K12</f>
        <v>3</v>
      </c>
      <c r="N12" s="44">
        <f t="shared" ref="N12:N20" si="1">IF(M12&lt;0,0,IF(M12&lt;18,1,IF(M12&lt;36,2,3)))</f>
        <v>1</v>
      </c>
      <c r="O12" s="45">
        <f t="shared" ref="O12:O20" si="2">J12-L12</f>
        <v>-3</v>
      </c>
      <c r="P12" s="235">
        <f t="shared" ref="P12:P20" si="3">IF(L12&lt;1,"",IF((2+O12+N12)&gt;-1,(2+O12+N12),0))</f>
        <v>0</v>
      </c>
      <c r="Q12" s="40"/>
      <c r="R12" s="41">
        <v>1</v>
      </c>
      <c r="S12" s="154"/>
      <c r="T12" s="154">
        <v>381</v>
      </c>
      <c r="U12" s="110"/>
      <c r="V12" s="155"/>
      <c r="W12" s="30"/>
      <c r="X12" s="156">
        <v>1</v>
      </c>
      <c r="Y12" s="157"/>
      <c r="Z12" s="158">
        <f t="shared" ref="Z12:AA20" si="4">U12</f>
        <v>0</v>
      </c>
      <c r="AA12" s="158">
        <f t="shared" si="4"/>
        <v>0</v>
      </c>
      <c r="AB12" s="42"/>
      <c r="AC12" s="43">
        <f>AB8-AA12</f>
        <v>0</v>
      </c>
      <c r="AD12" s="44">
        <f t="shared" ref="AD12:AD20" si="5">IF(AC12&lt;0,0,IF(AC12&lt;18,1,IF(AC12&lt;36,2,3)))</f>
        <v>1</v>
      </c>
      <c r="AE12" s="45">
        <f t="shared" ref="AE12:AE20" si="6">Z12-AB12</f>
        <v>0</v>
      </c>
      <c r="AF12" s="46" t="str">
        <f t="shared" ref="AF12:AF20" si="7">IF(AB12&lt;1,"",IF((2+AE12+AD12)&gt;-1,(2+AE12+AD12),0))</f>
        <v/>
      </c>
      <c r="AG12" s="40"/>
      <c r="AH12" s="41">
        <v>1</v>
      </c>
      <c r="AI12" s="154"/>
      <c r="AJ12" s="154">
        <v>381</v>
      </c>
      <c r="AK12" s="110"/>
      <c r="AL12" s="155"/>
      <c r="AM12" s="30"/>
      <c r="AN12" s="156">
        <v>1</v>
      </c>
      <c r="AO12" s="157"/>
      <c r="AP12" s="158">
        <f t="shared" ref="AP12:AQ20" si="8">AK12</f>
        <v>0</v>
      </c>
      <c r="AQ12" s="158">
        <f t="shared" si="8"/>
        <v>0</v>
      </c>
      <c r="AR12" s="42"/>
      <c r="AS12" s="43">
        <f>AR8-AQ12</f>
        <v>0</v>
      </c>
      <c r="AT12" s="44">
        <f t="shared" ref="AT12:AT20" si="9">IF(AS12&lt;0,0,IF(AS12&lt;18,1,IF(AS12&lt;36,2,3)))</f>
        <v>1</v>
      </c>
      <c r="AU12" s="45">
        <f t="shared" ref="AU12:AU20" si="10">AP12-AR12</f>
        <v>0</v>
      </c>
      <c r="AV12" s="46" t="str">
        <f t="shared" ref="AV12:AV20" si="11">IF(AR12&lt;1,"",IF((2+AU12+AT12)&gt;-1,(2+AU12+AT12),0))</f>
        <v/>
      </c>
      <c r="AW12" s="40"/>
      <c r="AX12" s="41">
        <v>1</v>
      </c>
      <c r="AY12" s="154"/>
      <c r="AZ12" s="154">
        <v>381</v>
      </c>
      <c r="BA12" s="110"/>
      <c r="BB12" s="155"/>
      <c r="BC12" s="30"/>
      <c r="BD12" s="156">
        <v>1</v>
      </c>
      <c r="BE12" s="157"/>
      <c r="BF12" s="158">
        <f t="shared" ref="BF12:BG20" si="12">BA12</f>
        <v>0</v>
      </c>
      <c r="BG12" s="158">
        <f t="shared" si="12"/>
        <v>0</v>
      </c>
      <c r="BH12" s="42"/>
      <c r="BI12" s="43">
        <f>BH8-BG12</f>
        <v>0</v>
      </c>
      <c r="BJ12" s="44">
        <f t="shared" ref="BJ12:BJ20" si="13">IF(BI12&lt;0,0,IF(BI12&lt;18,1,IF(BI12&lt;36,2,3)))</f>
        <v>1</v>
      </c>
      <c r="BK12" s="45">
        <f t="shared" ref="BK12:BK20" si="14">BF12-BH12</f>
        <v>0</v>
      </c>
      <c r="BL12" s="46" t="str">
        <f t="shared" ref="BL12:BL20" si="15">IF(BH12&lt;1,"",IF((2+BK12+BJ12)&gt;-1,(2+BK12+BJ12),0))</f>
        <v/>
      </c>
      <c r="BM12" s="40"/>
      <c r="BN12" s="41">
        <v>1</v>
      </c>
      <c r="BO12" s="154"/>
      <c r="BP12" s="154">
        <v>381</v>
      </c>
      <c r="BQ12" s="110"/>
      <c r="BR12" s="155"/>
      <c r="BS12" s="30"/>
      <c r="BT12" s="156">
        <v>1</v>
      </c>
      <c r="BU12" s="157"/>
      <c r="BV12" s="158">
        <f t="shared" ref="BV12:BW20" si="16">BQ12</f>
        <v>0</v>
      </c>
      <c r="BW12" s="158">
        <f t="shared" si="16"/>
        <v>0</v>
      </c>
      <c r="BX12" s="42"/>
      <c r="BY12" s="43">
        <f>BX8-BW12</f>
        <v>0</v>
      </c>
      <c r="BZ12" s="44">
        <f t="shared" ref="BZ12:BZ20" si="17">IF(BY12&lt;0,0,IF(BY12&lt;18,1,IF(BY12&lt;36,2,3)))</f>
        <v>1</v>
      </c>
      <c r="CA12" s="45">
        <f t="shared" ref="CA12:CA20" si="18">BV12-BX12</f>
        <v>0</v>
      </c>
      <c r="CB12" s="46" t="str">
        <f t="shared" ref="CB12:CB20" si="19">IF(BX12&lt;1,"",IF((2+CA12+BZ12)&gt;-1,(2+CA12+BZ12),0))</f>
        <v/>
      </c>
      <c r="CC12" s="40"/>
    </row>
    <row r="13" spans="1:81" s="47" customFormat="1" ht="15.8" customHeight="1">
      <c r="A13" s="40"/>
      <c r="B13" s="41">
        <v>2</v>
      </c>
      <c r="C13" s="154">
        <v>398</v>
      </c>
      <c r="D13" s="154">
        <v>491</v>
      </c>
      <c r="E13" s="110">
        <v>4</v>
      </c>
      <c r="F13" s="155">
        <v>4</v>
      </c>
      <c r="G13" s="30"/>
      <c r="H13" s="156">
        <v>2</v>
      </c>
      <c r="I13" s="157"/>
      <c r="J13" s="158">
        <f t="shared" si="0"/>
        <v>4</v>
      </c>
      <c r="K13" s="158">
        <f t="shared" si="0"/>
        <v>4</v>
      </c>
      <c r="L13" s="42">
        <v>7</v>
      </c>
      <c r="M13" s="43">
        <f>L8-K13</f>
        <v>16</v>
      </c>
      <c r="N13" s="44">
        <f t="shared" si="1"/>
        <v>1</v>
      </c>
      <c r="O13" s="45">
        <f t="shared" si="2"/>
        <v>-3</v>
      </c>
      <c r="P13" s="235">
        <f t="shared" si="3"/>
        <v>0</v>
      </c>
      <c r="Q13" s="40"/>
      <c r="R13" s="41">
        <v>2</v>
      </c>
      <c r="S13" s="154"/>
      <c r="T13" s="154">
        <v>491</v>
      </c>
      <c r="U13" s="110"/>
      <c r="V13" s="155"/>
      <c r="W13" s="30"/>
      <c r="X13" s="156">
        <v>2</v>
      </c>
      <c r="Y13" s="157"/>
      <c r="Z13" s="158">
        <f t="shared" si="4"/>
        <v>0</v>
      </c>
      <c r="AA13" s="158">
        <f t="shared" si="4"/>
        <v>0</v>
      </c>
      <c r="AB13" s="42"/>
      <c r="AC13" s="43">
        <f>AB8-AA13</f>
        <v>0</v>
      </c>
      <c r="AD13" s="44">
        <f t="shared" si="5"/>
        <v>1</v>
      </c>
      <c r="AE13" s="45">
        <f t="shared" si="6"/>
        <v>0</v>
      </c>
      <c r="AF13" s="46" t="str">
        <f t="shared" si="7"/>
        <v/>
      </c>
      <c r="AG13" s="40"/>
      <c r="AH13" s="41">
        <v>2</v>
      </c>
      <c r="AI13" s="154"/>
      <c r="AJ13" s="154">
        <v>491</v>
      </c>
      <c r="AK13" s="110"/>
      <c r="AL13" s="155"/>
      <c r="AM13" s="30"/>
      <c r="AN13" s="156">
        <v>2</v>
      </c>
      <c r="AO13" s="157"/>
      <c r="AP13" s="158">
        <f t="shared" si="8"/>
        <v>0</v>
      </c>
      <c r="AQ13" s="158">
        <f t="shared" si="8"/>
        <v>0</v>
      </c>
      <c r="AR13" s="42"/>
      <c r="AS13" s="43">
        <f>AR8-AQ13</f>
        <v>0</v>
      </c>
      <c r="AT13" s="44">
        <f t="shared" si="9"/>
        <v>1</v>
      </c>
      <c r="AU13" s="45">
        <f t="shared" si="10"/>
        <v>0</v>
      </c>
      <c r="AV13" s="46" t="str">
        <f t="shared" si="11"/>
        <v/>
      </c>
      <c r="AW13" s="40"/>
      <c r="AX13" s="41">
        <v>2</v>
      </c>
      <c r="AY13" s="154"/>
      <c r="AZ13" s="154">
        <v>491</v>
      </c>
      <c r="BA13" s="110"/>
      <c r="BB13" s="155"/>
      <c r="BC13" s="30"/>
      <c r="BD13" s="156">
        <v>2</v>
      </c>
      <c r="BE13" s="157"/>
      <c r="BF13" s="158">
        <f t="shared" si="12"/>
        <v>0</v>
      </c>
      <c r="BG13" s="158">
        <f t="shared" si="12"/>
        <v>0</v>
      </c>
      <c r="BH13" s="42"/>
      <c r="BI13" s="43">
        <f>BH8-BG13</f>
        <v>0</v>
      </c>
      <c r="BJ13" s="44">
        <f t="shared" si="13"/>
        <v>1</v>
      </c>
      <c r="BK13" s="45">
        <f t="shared" si="14"/>
        <v>0</v>
      </c>
      <c r="BL13" s="46" t="str">
        <f t="shared" si="15"/>
        <v/>
      </c>
      <c r="BM13" s="40"/>
      <c r="BN13" s="41">
        <v>2</v>
      </c>
      <c r="BO13" s="154"/>
      <c r="BP13" s="154">
        <v>491</v>
      </c>
      <c r="BQ13" s="110"/>
      <c r="BR13" s="155"/>
      <c r="BS13" s="30"/>
      <c r="BT13" s="156">
        <v>2</v>
      </c>
      <c r="BU13" s="157"/>
      <c r="BV13" s="158">
        <f t="shared" si="16"/>
        <v>0</v>
      </c>
      <c r="BW13" s="158">
        <f t="shared" si="16"/>
        <v>0</v>
      </c>
      <c r="BX13" s="42"/>
      <c r="BY13" s="43">
        <f>BX8-BW13</f>
        <v>0</v>
      </c>
      <c r="BZ13" s="44">
        <f t="shared" si="17"/>
        <v>1</v>
      </c>
      <c r="CA13" s="45">
        <f t="shared" si="18"/>
        <v>0</v>
      </c>
      <c r="CB13" s="46" t="str">
        <f t="shared" si="19"/>
        <v/>
      </c>
      <c r="CC13" s="40"/>
    </row>
    <row r="14" spans="1:81" s="47" customFormat="1" ht="15.8" customHeight="1">
      <c r="A14" s="40"/>
      <c r="B14" s="41">
        <v>3</v>
      </c>
      <c r="C14" s="154">
        <v>159</v>
      </c>
      <c r="D14" s="154">
        <v>360</v>
      </c>
      <c r="E14" s="110">
        <v>3</v>
      </c>
      <c r="F14" s="155">
        <v>14</v>
      </c>
      <c r="G14" s="30"/>
      <c r="H14" s="156">
        <v>3</v>
      </c>
      <c r="I14" s="157"/>
      <c r="J14" s="158">
        <f t="shared" si="0"/>
        <v>3</v>
      </c>
      <c r="K14" s="158">
        <f t="shared" si="0"/>
        <v>14</v>
      </c>
      <c r="L14" s="42">
        <v>4</v>
      </c>
      <c r="M14" s="43">
        <f>L8-K14</f>
        <v>6</v>
      </c>
      <c r="N14" s="44">
        <f t="shared" si="1"/>
        <v>1</v>
      </c>
      <c r="O14" s="45">
        <f t="shared" si="2"/>
        <v>-1</v>
      </c>
      <c r="P14" s="235">
        <f t="shared" si="3"/>
        <v>2</v>
      </c>
      <c r="Q14" s="40"/>
      <c r="R14" s="41">
        <v>3</v>
      </c>
      <c r="S14" s="154"/>
      <c r="T14" s="154">
        <v>360</v>
      </c>
      <c r="U14" s="110"/>
      <c r="V14" s="155"/>
      <c r="W14" s="30"/>
      <c r="X14" s="156">
        <v>3</v>
      </c>
      <c r="Y14" s="157"/>
      <c r="Z14" s="158">
        <f t="shared" si="4"/>
        <v>0</v>
      </c>
      <c r="AA14" s="158">
        <f t="shared" si="4"/>
        <v>0</v>
      </c>
      <c r="AB14" s="42"/>
      <c r="AC14" s="43">
        <f>AB8-AA14</f>
        <v>0</v>
      </c>
      <c r="AD14" s="44">
        <f t="shared" si="5"/>
        <v>1</v>
      </c>
      <c r="AE14" s="45">
        <f t="shared" si="6"/>
        <v>0</v>
      </c>
      <c r="AF14" s="46" t="str">
        <f t="shared" si="7"/>
        <v/>
      </c>
      <c r="AG14" s="40"/>
      <c r="AH14" s="41">
        <v>3</v>
      </c>
      <c r="AI14" s="154"/>
      <c r="AJ14" s="154">
        <v>360</v>
      </c>
      <c r="AK14" s="110"/>
      <c r="AL14" s="155"/>
      <c r="AM14" s="30"/>
      <c r="AN14" s="156">
        <v>3</v>
      </c>
      <c r="AO14" s="157"/>
      <c r="AP14" s="158">
        <f t="shared" si="8"/>
        <v>0</v>
      </c>
      <c r="AQ14" s="158">
        <f t="shared" si="8"/>
        <v>0</v>
      </c>
      <c r="AR14" s="42"/>
      <c r="AS14" s="43">
        <f>AR8-AQ14</f>
        <v>0</v>
      </c>
      <c r="AT14" s="44">
        <f t="shared" si="9"/>
        <v>1</v>
      </c>
      <c r="AU14" s="45">
        <f t="shared" si="10"/>
        <v>0</v>
      </c>
      <c r="AV14" s="46" t="str">
        <f t="shared" si="11"/>
        <v/>
      </c>
      <c r="AW14" s="40"/>
      <c r="AX14" s="41">
        <v>3</v>
      </c>
      <c r="AY14" s="154"/>
      <c r="AZ14" s="154">
        <v>360</v>
      </c>
      <c r="BA14" s="110"/>
      <c r="BB14" s="155"/>
      <c r="BC14" s="30"/>
      <c r="BD14" s="156">
        <v>3</v>
      </c>
      <c r="BE14" s="157"/>
      <c r="BF14" s="158">
        <f t="shared" si="12"/>
        <v>0</v>
      </c>
      <c r="BG14" s="158">
        <f t="shared" si="12"/>
        <v>0</v>
      </c>
      <c r="BH14" s="42"/>
      <c r="BI14" s="43">
        <f>BH8-BG14</f>
        <v>0</v>
      </c>
      <c r="BJ14" s="44">
        <f t="shared" si="13"/>
        <v>1</v>
      </c>
      <c r="BK14" s="45">
        <f t="shared" si="14"/>
        <v>0</v>
      </c>
      <c r="BL14" s="46" t="str">
        <f t="shared" si="15"/>
        <v/>
      </c>
      <c r="BM14" s="40"/>
      <c r="BN14" s="41">
        <v>3</v>
      </c>
      <c r="BO14" s="154"/>
      <c r="BP14" s="154">
        <v>360</v>
      </c>
      <c r="BQ14" s="110"/>
      <c r="BR14" s="155"/>
      <c r="BS14" s="30"/>
      <c r="BT14" s="156">
        <v>3</v>
      </c>
      <c r="BU14" s="157"/>
      <c r="BV14" s="158">
        <f t="shared" si="16"/>
        <v>0</v>
      </c>
      <c r="BW14" s="158">
        <f t="shared" si="16"/>
        <v>0</v>
      </c>
      <c r="BX14" s="42"/>
      <c r="BY14" s="43">
        <f>BX8-BW14</f>
        <v>0</v>
      </c>
      <c r="BZ14" s="44">
        <f t="shared" si="17"/>
        <v>1</v>
      </c>
      <c r="CA14" s="45">
        <f t="shared" si="18"/>
        <v>0</v>
      </c>
      <c r="CB14" s="46" t="str">
        <f t="shared" si="19"/>
        <v/>
      </c>
      <c r="CC14" s="40"/>
    </row>
    <row r="15" spans="1:81" s="47" customFormat="1" ht="15.8" customHeight="1">
      <c r="A15" s="40"/>
      <c r="B15" s="41">
        <v>4</v>
      </c>
      <c r="C15" s="154">
        <v>336</v>
      </c>
      <c r="D15" s="154">
        <v>270</v>
      </c>
      <c r="E15" s="110">
        <v>4</v>
      </c>
      <c r="F15" s="155">
        <v>7</v>
      </c>
      <c r="G15" s="30"/>
      <c r="H15" s="156">
        <v>4</v>
      </c>
      <c r="I15" s="157"/>
      <c r="J15" s="158">
        <f t="shared" si="0"/>
        <v>4</v>
      </c>
      <c r="K15" s="158">
        <f t="shared" si="0"/>
        <v>7</v>
      </c>
      <c r="L15" s="42">
        <v>5</v>
      </c>
      <c r="M15" s="43">
        <f>L8-K15</f>
        <v>13</v>
      </c>
      <c r="N15" s="44">
        <f t="shared" si="1"/>
        <v>1</v>
      </c>
      <c r="O15" s="45">
        <f t="shared" si="2"/>
        <v>-1</v>
      </c>
      <c r="P15" s="235">
        <f t="shared" si="3"/>
        <v>2</v>
      </c>
      <c r="Q15" s="40"/>
      <c r="R15" s="41">
        <v>4</v>
      </c>
      <c r="S15" s="154"/>
      <c r="T15" s="154">
        <v>270</v>
      </c>
      <c r="U15" s="110"/>
      <c r="V15" s="155"/>
      <c r="W15" s="30"/>
      <c r="X15" s="156">
        <v>4</v>
      </c>
      <c r="Y15" s="157"/>
      <c r="Z15" s="158">
        <f t="shared" si="4"/>
        <v>0</v>
      </c>
      <c r="AA15" s="158">
        <f t="shared" si="4"/>
        <v>0</v>
      </c>
      <c r="AB15" s="42"/>
      <c r="AC15" s="43">
        <f>AB8-AA15</f>
        <v>0</v>
      </c>
      <c r="AD15" s="44">
        <f t="shared" si="5"/>
        <v>1</v>
      </c>
      <c r="AE15" s="45">
        <f t="shared" si="6"/>
        <v>0</v>
      </c>
      <c r="AF15" s="46" t="str">
        <f t="shared" si="7"/>
        <v/>
      </c>
      <c r="AG15" s="40"/>
      <c r="AH15" s="41">
        <v>4</v>
      </c>
      <c r="AI15" s="154"/>
      <c r="AJ15" s="154">
        <v>270</v>
      </c>
      <c r="AK15" s="110"/>
      <c r="AL15" s="155"/>
      <c r="AM15" s="30"/>
      <c r="AN15" s="156">
        <v>4</v>
      </c>
      <c r="AO15" s="157"/>
      <c r="AP15" s="158">
        <f t="shared" si="8"/>
        <v>0</v>
      </c>
      <c r="AQ15" s="158">
        <f t="shared" si="8"/>
        <v>0</v>
      </c>
      <c r="AR15" s="42"/>
      <c r="AS15" s="43">
        <f>AR8-AQ15</f>
        <v>0</v>
      </c>
      <c r="AT15" s="44">
        <f t="shared" si="9"/>
        <v>1</v>
      </c>
      <c r="AU15" s="45">
        <f t="shared" si="10"/>
        <v>0</v>
      </c>
      <c r="AV15" s="46" t="str">
        <f t="shared" si="11"/>
        <v/>
      </c>
      <c r="AW15" s="40"/>
      <c r="AX15" s="41">
        <v>4</v>
      </c>
      <c r="AY15" s="154"/>
      <c r="AZ15" s="154">
        <v>270</v>
      </c>
      <c r="BA15" s="110"/>
      <c r="BB15" s="155"/>
      <c r="BC15" s="30"/>
      <c r="BD15" s="156">
        <v>4</v>
      </c>
      <c r="BE15" s="157"/>
      <c r="BF15" s="158">
        <f t="shared" si="12"/>
        <v>0</v>
      </c>
      <c r="BG15" s="158">
        <f t="shared" si="12"/>
        <v>0</v>
      </c>
      <c r="BH15" s="42"/>
      <c r="BI15" s="43">
        <f>BH8-BG15</f>
        <v>0</v>
      </c>
      <c r="BJ15" s="44">
        <f t="shared" si="13"/>
        <v>1</v>
      </c>
      <c r="BK15" s="45">
        <f t="shared" si="14"/>
        <v>0</v>
      </c>
      <c r="BL15" s="46" t="str">
        <f t="shared" si="15"/>
        <v/>
      </c>
      <c r="BM15" s="40"/>
      <c r="BN15" s="41">
        <v>4</v>
      </c>
      <c r="BO15" s="154"/>
      <c r="BP15" s="154">
        <v>270</v>
      </c>
      <c r="BQ15" s="110"/>
      <c r="BR15" s="155"/>
      <c r="BS15" s="30"/>
      <c r="BT15" s="156">
        <v>4</v>
      </c>
      <c r="BU15" s="157"/>
      <c r="BV15" s="158">
        <f t="shared" si="16"/>
        <v>0</v>
      </c>
      <c r="BW15" s="158">
        <f t="shared" si="16"/>
        <v>0</v>
      </c>
      <c r="BX15" s="42"/>
      <c r="BY15" s="43">
        <f>BX8-BW15</f>
        <v>0</v>
      </c>
      <c r="BZ15" s="44">
        <f t="shared" si="17"/>
        <v>1</v>
      </c>
      <c r="CA15" s="45">
        <f t="shared" si="18"/>
        <v>0</v>
      </c>
      <c r="CB15" s="46" t="str">
        <f t="shared" si="19"/>
        <v/>
      </c>
      <c r="CC15" s="40"/>
    </row>
    <row r="16" spans="1:81" s="47" customFormat="1" ht="15.8" customHeight="1">
      <c r="A16" s="40"/>
      <c r="B16" s="41">
        <v>5</v>
      </c>
      <c r="C16" s="154">
        <v>153</v>
      </c>
      <c r="D16" s="154">
        <v>226</v>
      </c>
      <c r="E16" s="110">
        <v>3</v>
      </c>
      <c r="F16" s="155">
        <v>11</v>
      </c>
      <c r="G16" s="30"/>
      <c r="H16" s="156">
        <v>5</v>
      </c>
      <c r="I16" s="157"/>
      <c r="J16" s="158">
        <f t="shared" si="0"/>
        <v>3</v>
      </c>
      <c r="K16" s="158">
        <f t="shared" si="0"/>
        <v>11</v>
      </c>
      <c r="L16" s="42">
        <v>4</v>
      </c>
      <c r="M16" s="43">
        <f>L8-K16</f>
        <v>9</v>
      </c>
      <c r="N16" s="44">
        <f t="shared" si="1"/>
        <v>1</v>
      </c>
      <c r="O16" s="45">
        <f t="shared" si="2"/>
        <v>-1</v>
      </c>
      <c r="P16" s="235">
        <f t="shared" si="3"/>
        <v>2</v>
      </c>
      <c r="Q16" s="40"/>
      <c r="R16" s="41">
        <v>5</v>
      </c>
      <c r="S16" s="154"/>
      <c r="T16" s="154">
        <v>226</v>
      </c>
      <c r="U16" s="110"/>
      <c r="V16" s="155"/>
      <c r="W16" s="30"/>
      <c r="X16" s="156">
        <v>5</v>
      </c>
      <c r="Y16" s="157"/>
      <c r="Z16" s="158">
        <f t="shared" si="4"/>
        <v>0</v>
      </c>
      <c r="AA16" s="158">
        <f t="shared" si="4"/>
        <v>0</v>
      </c>
      <c r="AB16" s="42"/>
      <c r="AC16" s="43">
        <f>AB8-AA16</f>
        <v>0</v>
      </c>
      <c r="AD16" s="44">
        <f t="shared" si="5"/>
        <v>1</v>
      </c>
      <c r="AE16" s="45">
        <f t="shared" si="6"/>
        <v>0</v>
      </c>
      <c r="AF16" s="46" t="str">
        <f t="shared" si="7"/>
        <v/>
      </c>
      <c r="AG16" s="40"/>
      <c r="AH16" s="41">
        <v>5</v>
      </c>
      <c r="AI16" s="154"/>
      <c r="AJ16" s="154">
        <v>226</v>
      </c>
      <c r="AK16" s="110"/>
      <c r="AL16" s="155"/>
      <c r="AM16" s="30"/>
      <c r="AN16" s="156">
        <v>5</v>
      </c>
      <c r="AO16" s="157"/>
      <c r="AP16" s="158">
        <f t="shared" si="8"/>
        <v>0</v>
      </c>
      <c r="AQ16" s="158">
        <f t="shared" si="8"/>
        <v>0</v>
      </c>
      <c r="AR16" s="42"/>
      <c r="AS16" s="43">
        <f>AR8-AQ16</f>
        <v>0</v>
      </c>
      <c r="AT16" s="44">
        <f t="shared" si="9"/>
        <v>1</v>
      </c>
      <c r="AU16" s="45">
        <f t="shared" si="10"/>
        <v>0</v>
      </c>
      <c r="AV16" s="46" t="str">
        <f t="shared" si="11"/>
        <v/>
      </c>
      <c r="AW16" s="40"/>
      <c r="AX16" s="41">
        <v>5</v>
      </c>
      <c r="AY16" s="154"/>
      <c r="AZ16" s="154">
        <v>226</v>
      </c>
      <c r="BA16" s="110"/>
      <c r="BB16" s="155"/>
      <c r="BC16" s="30"/>
      <c r="BD16" s="156">
        <v>5</v>
      </c>
      <c r="BE16" s="157"/>
      <c r="BF16" s="158">
        <f t="shared" si="12"/>
        <v>0</v>
      </c>
      <c r="BG16" s="158">
        <f t="shared" si="12"/>
        <v>0</v>
      </c>
      <c r="BH16" s="42"/>
      <c r="BI16" s="43">
        <f>BH8-BG16</f>
        <v>0</v>
      </c>
      <c r="BJ16" s="44">
        <f t="shared" si="13"/>
        <v>1</v>
      </c>
      <c r="BK16" s="45">
        <f t="shared" si="14"/>
        <v>0</v>
      </c>
      <c r="BL16" s="46" t="str">
        <f t="shared" si="15"/>
        <v/>
      </c>
      <c r="BM16" s="40"/>
      <c r="BN16" s="41">
        <v>5</v>
      </c>
      <c r="BO16" s="154"/>
      <c r="BP16" s="154">
        <v>226</v>
      </c>
      <c r="BQ16" s="110"/>
      <c r="BR16" s="155"/>
      <c r="BS16" s="30"/>
      <c r="BT16" s="156">
        <v>5</v>
      </c>
      <c r="BU16" s="157"/>
      <c r="BV16" s="158">
        <f t="shared" si="16"/>
        <v>0</v>
      </c>
      <c r="BW16" s="158">
        <f t="shared" si="16"/>
        <v>0</v>
      </c>
      <c r="BX16" s="42"/>
      <c r="BY16" s="43">
        <f>BX8-BW16</f>
        <v>0</v>
      </c>
      <c r="BZ16" s="44">
        <f t="shared" si="17"/>
        <v>1</v>
      </c>
      <c r="CA16" s="45">
        <f t="shared" si="18"/>
        <v>0</v>
      </c>
      <c r="CB16" s="46" t="str">
        <f t="shared" si="19"/>
        <v/>
      </c>
      <c r="CC16" s="40"/>
    </row>
    <row r="17" spans="1:81" s="47" customFormat="1" ht="15.8" customHeight="1">
      <c r="A17" s="40"/>
      <c r="B17" s="41">
        <v>6</v>
      </c>
      <c r="C17" s="154">
        <v>284</v>
      </c>
      <c r="D17" s="154">
        <v>359</v>
      </c>
      <c r="E17" s="110">
        <v>4</v>
      </c>
      <c r="F17" s="155">
        <v>18</v>
      </c>
      <c r="G17" s="30"/>
      <c r="H17" s="156">
        <v>6</v>
      </c>
      <c r="I17" s="157"/>
      <c r="J17" s="158">
        <f t="shared" si="0"/>
        <v>4</v>
      </c>
      <c r="K17" s="158">
        <f t="shared" si="0"/>
        <v>18</v>
      </c>
      <c r="L17" s="42">
        <v>5</v>
      </c>
      <c r="M17" s="43">
        <f>L8-K17</f>
        <v>2</v>
      </c>
      <c r="N17" s="44">
        <f t="shared" si="1"/>
        <v>1</v>
      </c>
      <c r="O17" s="45">
        <f t="shared" si="2"/>
        <v>-1</v>
      </c>
      <c r="P17" s="235">
        <f t="shared" si="3"/>
        <v>2</v>
      </c>
      <c r="Q17" s="40"/>
      <c r="R17" s="41">
        <v>6</v>
      </c>
      <c r="S17" s="154"/>
      <c r="T17" s="154">
        <v>359</v>
      </c>
      <c r="U17" s="110"/>
      <c r="V17" s="155"/>
      <c r="W17" s="30"/>
      <c r="X17" s="156">
        <v>6</v>
      </c>
      <c r="Y17" s="157"/>
      <c r="Z17" s="158">
        <f t="shared" si="4"/>
        <v>0</v>
      </c>
      <c r="AA17" s="158">
        <f t="shared" si="4"/>
        <v>0</v>
      </c>
      <c r="AB17" s="42"/>
      <c r="AC17" s="43">
        <f>AB8-AA17</f>
        <v>0</v>
      </c>
      <c r="AD17" s="44">
        <f t="shared" si="5"/>
        <v>1</v>
      </c>
      <c r="AE17" s="45">
        <f t="shared" si="6"/>
        <v>0</v>
      </c>
      <c r="AF17" s="46" t="str">
        <f t="shared" si="7"/>
        <v/>
      </c>
      <c r="AG17" s="40"/>
      <c r="AH17" s="41">
        <v>6</v>
      </c>
      <c r="AI17" s="154"/>
      <c r="AJ17" s="154">
        <v>359</v>
      </c>
      <c r="AK17" s="110"/>
      <c r="AL17" s="155"/>
      <c r="AM17" s="30"/>
      <c r="AN17" s="156">
        <v>6</v>
      </c>
      <c r="AO17" s="157"/>
      <c r="AP17" s="158">
        <f t="shared" si="8"/>
        <v>0</v>
      </c>
      <c r="AQ17" s="158">
        <f t="shared" si="8"/>
        <v>0</v>
      </c>
      <c r="AR17" s="42"/>
      <c r="AS17" s="43">
        <f>AR8-AQ17</f>
        <v>0</v>
      </c>
      <c r="AT17" s="44">
        <f t="shared" si="9"/>
        <v>1</v>
      </c>
      <c r="AU17" s="45">
        <f t="shared" si="10"/>
        <v>0</v>
      </c>
      <c r="AV17" s="46" t="str">
        <f t="shared" si="11"/>
        <v/>
      </c>
      <c r="AW17" s="40"/>
      <c r="AX17" s="41">
        <v>6</v>
      </c>
      <c r="AY17" s="154"/>
      <c r="AZ17" s="154">
        <v>359</v>
      </c>
      <c r="BA17" s="110"/>
      <c r="BB17" s="155"/>
      <c r="BC17" s="30"/>
      <c r="BD17" s="156">
        <v>6</v>
      </c>
      <c r="BE17" s="157"/>
      <c r="BF17" s="158">
        <f t="shared" si="12"/>
        <v>0</v>
      </c>
      <c r="BG17" s="158">
        <f t="shared" si="12"/>
        <v>0</v>
      </c>
      <c r="BH17" s="42"/>
      <c r="BI17" s="43">
        <f>BH8-BG17</f>
        <v>0</v>
      </c>
      <c r="BJ17" s="44">
        <f t="shared" si="13"/>
        <v>1</v>
      </c>
      <c r="BK17" s="45">
        <f t="shared" si="14"/>
        <v>0</v>
      </c>
      <c r="BL17" s="46" t="str">
        <f t="shared" si="15"/>
        <v/>
      </c>
      <c r="BM17" s="40"/>
      <c r="BN17" s="41">
        <v>6</v>
      </c>
      <c r="BO17" s="154"/>
      <c r="BP17" s="154">
        <v>359</v>
      </c>
      <c r="BQ17" s="110"/>
      <c r="BR17" s="155"/>
      <c r="BS17" s="30"/>
      <c r="BT17" s="156">
        <v>6</v>
      </c>
      <c r="BU17" s="157"/>
      <c r="BV17" s="158">
        <f t="shared" si="16"/>
        <v>0</v>
      </c>
      <c r="BW17" s="158">
        <f t="shared" si="16"/>
        <v>0</v>
      </c>
      <c r="BX17" s="42"/>
      <c r="BY17" s="43">
        <f>BX8-BW17</f>
        <v>0</v>
      </c>
      <c r="BZ17" s="44">
        <f t="shared" si="17"/>
        <v>1</v>
      </c>
      <c r="CA17" s="45">
        <f t="shared" si="18"/>
        <v>0</v>
      </c>
      <c r="CB17" s="46" t="str">
        <f t="shared" si="19"/>
        <v/>
      </c>
      <c r="CC17" s="40"/>
    </row>
    <row r="18" spans="1:81" s="47" customFormat="1" ht="15.8" customHeight="1">
      <c r="A18" s="40"/>
      <c r="B18" s="41">
        <v>7</v>
      </c>
      <c r="C18" s="154">
        <v>424</v>
      </c>
      <c r="D18" s="154">
        <v>383</v>
      </c>
      <c r="E18" s="110">
        <v>4</v>
      </c>
      <c r="F18" s="155">
        <v>1</v>
      </c>
      <c r="G18" s="30"/>
      <c r="H18" s="156">
        <v>7</v>
      </c>
      <c r="I18" s="157"/>
      <c r="J18" s="158">
        <f t="shared" si="0"/>
        <v>4</v>
      </c>
      <c r="K18" s="158">
        <f t="shared" si="0"/>
        <v>1</v>
      </c>
      <c r="L18" s="42">
        <v>8</v>
      </c>
      <c r="M18" s="43">
        <f>L8-K18</f>
        <v>19</v>
      </c>
      <c r="N18" s="44">
        <f t="shared" si="1"/>
        <v>2</v>
      </c>
      <c r="O18" s="45">
        <f t="shared" si="2"/>
        <v>-4</v>
      </c>
      <c r="P18" s="235">
        <f t="shared" si="3"/>
        <v>0</v>
      </c>
      <c r="Q18" s="40"/>
      <c r="R18" s="41">
        <v>7</v>
      </c>
      <c r="S18" s="154"/>
      <c r="T18" s="154">
        <v>383</v>
      </c>
      <c r="U18" s="110"/>
      <c r="V18" s="155"/>
      <c r="W18" s="30"/>
      <c r="X18" s="156">
        <v>7</v>
      </c>
      <c r="Y18" s="157"/>
      <c r="Z18" s="158">
        <f t="shared" si="4"/>
        <v>0</v>
      </c>
      <c r="AA18" s="158">
        <f t="shared" si="4"/>
        <v>0</v>
      </c>
      <c r="AB18" s="42"/>
      <c r="AC18" s="43">
        <f>AB8-AA18</f>
        <v>0</v>
      </c>
      <c r="AD18" s="44">
        <f t="shared" si="5"/>
        <v>1</v>
      </c>
      <c r="AE18" s="45">
        <f t="shared" si="6"/>
        <v>0</v>
      </c>
      <c r="AF18" s="46" t="str">
        <f t="shared" si="7"/>
        <v/>
      </c>
      <c r="AG18" s="40"/>
      <c r="AH18" s="41">
        <v>7</v>
      </c>
      <c r="AI18" s="154"/>
      <c r="AJ18" s="154">
        <v>383</v>
      </c>
      <c r="AK18" s="110"/>
      <c r="AL18" s="155"/>
      <c r="AM18" s="30"/>
      <c r="AN18" s="156">
        <v>7</v>
      </c>
      <c r="AO18" s="157"/>
      <c r="AP18" s="158">
        <f t="shared" si="8"/>
        <v>0</v>
      </c>
      <c r="AQ18" s="158">
        <f t="shared" si="8"/>
        <v>0</v>
      </c>
      <c r="AR18" s="42"/>
      <c r="AS18" s="43">
        <f>AR8-AQ18</f>
        <v>0</v>
      </c>
      <c r="AT18" s="44">
        <f t="shared" si="9"/>
        <v>1</v>
      </c>
      <c r="AU18" s="45">
        <f t="shared" si="10"/>
        <v>0</v>
      </c>
      <c r="AV18" s="46" t="str">
        <f t="shared" si="11"/>
        <v/>
      </c>
      <c r="AW18" s="40"/>
      <c r="AX18" s="41">
        <v>7</v>
      </c>
      <c r="AY18" s="154"/>
      <c r="AZ18" s="154">
        <v>383</v>
      </c>
      <c r="BA18" s="110"/>
      <c r="BB18" s="155"/>
      <c r="BC18" s="30"/>
      <c r="BD18" s="156">
        <v>7</v>
      </c>
      <c r="BE18" s="157"/>
      <c r="BF18" s="158">
        <f t="shared" si="12"/>
        <v>0</v>
      </c>
      <c r="BG18" s="158">
        <f t="shared" si="12"/>
        <v>0</v>
      </c>
      <c r="BH18" s="42"/>
      <c r="BI18" s="43">
        <f>BH8-BG18</f>
        <v>0</v>
      </c>
      <c r="BJ18" s="44">
        <f t="shared" si="13"/>
        <v>1</v>
      </c>
      <c r="BK18" s="45">
        <f t="shared" si="14"/>
        <v>0</v>
      </c>
      <c r="BL18" s="46" t="str">
        <f t="shared" si="15"/>
        <v/>
      </c>
      <c r="BM18" s="40"/>
      <c r="BN18" s="41">
        <v>7</v>
      </c>
      <c r="BO18" s="154"/>
      <c r="BP18" s="154">
        <v>383</v>
      </c>
      <c r="BQ18" s="110"/>
      <c r="BR18" s="155"/>
      <c r="BS18" s="30"/>
      <c r="BT18" s="156">
        <v>7</v>
      </c>
      <c r="BU18" s="157"/>
      <c r="BV18" s="158">
        <f t="shared" si="16"/>
        <v>0</v>
      </c>
      <c r="BW18" s="158">
        <f t="shared" si="16"/>
        <v>0</v>
      </c>
      <c r="BX18" s="42"/>
      <c r="BY18" s="43">
        <f>BX8-BW18</f>
        <v>0</v>
      </c>
      <c r="BZ18" s="44">
        <f t="shared" si="17"/>
        <v>1</v>
      </c>
      <c r="CA18" s="45">
        <f t="shared" si="18"/>
        <v>0</v>
      </c>
      <c r="CB18" s="46" t="str">
        <f t="shared" si="19"/>
        <v/>
      </c>
      <c r="CC18" s="40"/>
    </row>
    <row r="19" spans="1:81" s="47" customFormat="1" ht="15.8" customHeight="1">
      <c r="A19" s="40"/>
      <c r="B19" s="41">
        <v>8</v>
      </c>
      <c r="C19" s="154">
        <v>157</v>
      </c>
      <c r="D19" s="154">
        <v>178</v>
      </c>
      <c r="E19" s="110">
        <v>3</v>
      </c>
      <c r="F19" s="155">
        <v>13</v>
      </c>
      <c r="G19" s="30"/>
      <c r="H19" s="156">
        <v>8</v>
      </c>
      <c r="I19" s="157"/>
      <c r="J19" s="158">
        <f t="shared" si="0"/>
        <v>3</v>
      </c>
      <c r="K19" s="158">
        <f t="shared" si="0"/>
        <v>13</v>
      </c>
      <c r="L19" s="42">
        <v>6</v>
      </c>
      <c r="M19" s="43">
        <f>L8-K19</f>
        <v>7</v>
      </c>
      <c r="N19" s="44">
        <f t="shared" si="1"/>
        <v>1</v>
      </c>
      <c r="O19" s="45">
        <f t="shared" si="2"/>
        <v>-3</v>
      </c>
      <c r="P19" s="235">
        <f t="shared" si="3"/>
        <v>0</v>
      </c>
      <c r="Q19" s="40"/>
      <c r="R19" s="41">
        <v>8</v>
      </c>
      <c r="S19" s="154"/>
      <c r="T19" s="154">
        <v>178</v>
      </c>
      <c r="U19" s="110"/>
      <c r="V19" s="155"/>
      <c r="W19" s="30"/>
      <c r="X19" s="156">
        <v>8</v>
      </c>
      <c r="Y19" s="157"/>
      <c r="Z19" s="158">
        <f t="shared" si="4"/>
        <v>0</v>
      </c>
      <c r="AA19" s="158">
        <f t="shared" si="4"/>
        <v>0</v>
      </c>
      <c r="AB19" s="42"/>
      <c r="AC19" s="43">
        <f>AB8-AA19</f>
        <v>0</v>
      </c>
      <c r="AD19" s="44">
        <f t="shared" si="5"/>
        <v>1</v>
      </c>
      <c r="AE19" s="45">
        <f t="shared" si="6"/>
        <v>0</v>
      </c>
      <c r="AF19" s="46" t="str">
        <f t="shared" si="7"/>
        <v/>
      </c>
      <c r="AG19" s="40"/>
      <c r="AH19" s="41">
        <v>8</v>
      </c>
      <c r="AI19" s="154"/>
      <c r="AJ19" s="154">
        <v>178</v>
      </c>
      <c r="AK19" s="110"/>
      <c r="AL19" s="155"/>
      <c r="AM19" s="30"/>
      <c r="AN19" s="156">
        <v>8</v>
      </c>
      <c r="AO19" s="157"/>
      <c r="AP19" s="158">
        <f t="shared" si="8"/>
        <v>0</v>
      </c>
      <c r="AQ19" s="158">
        <f t="shared" si="8"/>
        <v>0</v>
      </c>
      <c r="AR19" s="42"/>
      <c r="AS19" s="43">
        <f>AR8-AQ19</f>
        <v>0</v>
      </c>
      <c r="AT19" s="44">
        <f t="shared" si="9"/>
        <v>1</v>
      </c>
      <c r="AU19" s="45">
        <f t="shared" si="10"/>
        <v>0</v>
      </c>
      <c r="AV19" s="46" t="str">
        <f t="shared" si="11"/>
        <v/>
      </c>
      <c r="AW19" s="40"/>
      <c r="AX19" s="41">
        <v>8</v>
      </c>
      <c r="AY19" s="154"/>
      <c r="AZ19" s="154">
        <v>178</v>
      </c>
      <c r="BA19" s="110"/>
      <c r="BB19" s="155"/>
      <c r="BC19" s="30"/>
      <c r="BD19" s="156">
        <v>8</v>
      </c>
      <c r="BE19" s="157"/>
      <c r="BF19" s="158">
        <f t="shared" si="12"/>
        <v>0</v>
      </c>
      <c r="BG19" s="158">
        <f t="shared" si="12"/>
        <v>0</v>
      </c>
      <c r="BH19" s="42"/>
      <c r="BI19" s="43">
        <f>BH8-BG19</f>
        <v>0</v>
      </c>
      <c r="BJ19" s="44">
        <f t="shared" si="13"/>
        <v>1</v>
      </c>
      <c r="BK19" s="45">
        <f t="shared" si="14"/>
        <v>0</v>
      </c>
      <c r="BL19" s="46" t="str">
        <f t="shared" si="15"/>
        <v/>
      </c>
      <c r="BM19" s="40"/>
      <c r="BN19" s="41">
        <v>8</v>
      </c>
      <c r="BO19" s="154"/>
      <c r="BP19" s="154">
        <v>178</v>
      </c>
      <c r="BQ19" s="110"/>
      <c r="BR19" s="155"/>
      <c r="BS19" s="30"/>
      <c r="BT19" s="156">
        <v>8</v>
      </c>
      <c r="BU19" s="157"/>
      <c r="BV19" s="158">
        <f t="shared" si="16"/>
        <v>0</v>
      </c>
      <c r="BW19" s="158">
        <f t="shared" si="16"/>
        <v>0</v>
      </c>
      <c r="BX19" s="42"/>
      <c r="BY19" s="43">
        <f>BX8-BW19</f>
        <v>0</v>
      </c>
      <c r="BZ19" s="44">
        <f t="shared" si="17"/>
        <v>1</v>
      </c>
      <c r="CA19" s="45">
        <f t="shared" si="18"/>
        <v>0</v>
      </c>
      <c r="CB19" s="46" t="str">
        <f t="shared" si="19"/>
        <v/>
      </c>
      <c r="CC19" s="40"/>
    </row>
    <row r="20" spans="1:81" s="47" customFormat="1" ht="15.8" customHeight="1">
      <c r="A20" s="48"/>
      <c r="B20" s="41">
        <v>9</v>
      </c>
      <c r="C20" s="154">
        <v>390</v>
      </c>
      <c r="D20" s="154">
        <v>310</v>
      </c>
      <c r="E20" s="110">
        <v>4</v>
      </c>
      <c r="F20" s="155">
        <v>8</v>
      </c>
      <c r="G20" s="30"/>
      <c r="H20" s="156">
        <v>9</v>
      </c>
      <c r="I20" s="157"/>
      <c r="J20" s="158">
        <f t="shared" si="0"/>
        <v>4</v>
      </c>
      <c r="K20" s="158">
        <f t="shared" si="0"/>
        <v>8</v>
      </c>
      <c r="L20" s="42">
        <v>7</v>
      </c>
      <c r="M20" s="43">
        <f>L8-K20</f>
        <v>12</v>
      </c>
      <c r="N20" s="44">
        <f t="shared" si="1"/>
        <v>1</v>
      </c>
      <c r="O20" s="45">
        <f t="shared" si="2"/>
        <v>-3</v>
      </c>
      <c r="P20" s="235">
        <f t="shared" si="3"/>
        <v>0</v>
      </c>
      <c r="Q20" s="40"/>
      <c r="R20" s="41">
        <v>9</v>
      </c>
      <c r="S20" s="154"/>
      <c r="T20" s="154">
        <v>310</v>
      </c>
      <c r="U20" s="110"/>
      <c r="V20" s="155"/>
      <c r="W20" s="30"/>
      <c r="X20" s="156">
        <v>9</v>
      </c>
      <c r="Y20" s="157"/>
      <c r="Z20" s="158">
        <f t="shared" si="4"/>
        <v>0</v>
      </c>
      <c r="AA20" s="158">
        <f t="shared" si="4"/>
        <v>0</v>
      </c>
      <c r="AB20" s="42"/>
      <c r="AC20" s="43">
        <f>AB8-AA20</f>
        <v>0</v>
      </c>
      <c r="AD20" s="44">
        <f t="shared" si="5"/>
        <v>1</v>
      </c>
      <c r="AE20" s="45">
        <f t="shared" si="6"/>
        <v>0</v>
      </c>
      <c r="AF20" s="46" t="str">
        <f t="shared" si="7"/>
        <v/>
      </c>
      <c r="AG20" s="40"/>
      <c r="AH20" s="41">
        <v>9</v>
      </c>
      <c r="AI20" s="154"/>
      <c r="AJ20" s="154">
        <v>310</v>
      </c>
      <c r="AK20" s="110"/>
      <c r="AL20" s="155"/>
      <c r="AM20" s="30"/>
      <c r="AN20" s="156">
        <v>9</v>
      </c>
      <c r="AO20" s="157"/>
      <c r="AP20" s="158">
        <f t="shared" si="8"/>
        <v>0</v>
      </c>
      <c r="AQ20" s="158">
        <f t="shared" si="8"/>
        <v>0</v>
      </c>
      <c r="AR20" s="42"/>
      <c r="AS20" s="43">
        <f>AR8-AQ20</f>
        <v>0</v>
      </c>
      <c r="AT20" s="44">
        <f t="shared" si="9"/>
        <v>1</v>
      </c>
      <c r="AU20" s="45">
        <f t="shared" si="10"/>
        <v>0</v>
      </c>
      <c r="AV20" s="46" t="str">
        <f t="shared" si="11"/>
        <v/>
      </c>
      <c r="AW20" s="40"/>
      <c r="AX20" s="41">
        <v>9</v>
      </c>
      <c r="AY20" s="154"/>
      <c r="AZ20" s="154">
        <v>310</v>
      </c>
      <c r="BA20" s="110"/>
      <c r="BB20" s="155"/>
      <c r="BC20" s="30"/>
      <c r="BD20" s="156">
        <v>9</v>
      </c>
      <c r="BE20" s="157"/>
      <c r="BF20" s="158">
        <f t="shared" si="12"/>
        <v>0</v>
      </c>
      <c r="BG20" s="158">
        <f t="shared" si="12"/>
        <v>0</v>
      </c>
      <c r="BH20" s="42"/>
      <c r="BI20" s="43">
        <f>BH8-BG20</f>
        <v>0</v>
      </c>
      <c r="BJ20" s="44">
        <f t="shared" si="13"/>
        <v>1</v>
      </c>
      <c r="BK20" s="45">
        <f t="shared" si="14"/>
        <v>0</v>
      </c>
      <c r="BL20" s="46" t="str">
        <f t="shared" si="15"/>
        <v/>
      </c>
      <c r="BM20" s="40"/>
      <c r="BN20" s="41">
        <v>9</v>
      </c>
      <c r="BO20" s="154"/>
      <c r="BP20" s="154">
        <v>310</v>
      </c>
      <c r="BQ20" s="110"/>
      <c r="BR20" s="155"/>
      <c r="BS20" s="30"/>
      <c r="BT20" s="156">
        <v>9</v>
      </c>
      <c r="BU20" s="157"/>
      <c r="BV20" s="158">
        <f t="shared" si="16"/>
        <v>0</v>
      </c>
      <c r="BW20" s="158">
        <f t="shared" si="16"/>
        <v>0</v>
      </c>
      <c r="BX20" s="42"/>
      <c r="BY20" s="43">
        <f>BX8-BW20</f>
        <v>0</v>
      </c>
      <c r="BZ20" s="44">
        <f t="shared" si="17"/>
        <v>1</v>
      </c>
      <c r="CA20" s="45">
        <f t="shared" si="18"/>
        <v>0</v>
      </c>
      <c r="CB20" s="46" t="str">
        <f t="shared" si="19"/>
        <v/>
      </c>
      <c r="CC20" s="40"/>
    </row>
    <row r="21" spans="1:81" ht="2.75" customHeight="1" thickBot="1">
      <c r="A21" s="2"/>
      <c r="B21" s="159"/>
      <c r="C21" s="49"/>
      <c r="D21" s="49"/>
      <c r="E21" s="49"/>
      <c r="F21" s="160"/>
      <c r="G21" s="30"/>
      <c r="H21" s="111"/>
      <c r="I21" s="111"/>
      <c r="J21" s="112"/>
      <c r="K21" s="112"/>
      <c r="L21" s="161"/>
      <c r="M21" s="174"/>
      <c r="N21" s="174"/>
      <c r="O21" s="174"/>
      <c r="P21" s="236"/>
      <c r="Q21" s="2"/>
      <c r="R21" s="159"/>
      <c r="S21" s="49"/>
      <c r="T21" s="49"/>
      <c r="U21" s="49"/>
      <c r="V21" s="160"/>
      <c r="W21" s="30"/>
      <c r="X21" s="111"/>
      <c r="Y21" s="111"/>
      <c r="Z21" s="112"/>
      <c r="AA21" s="112"/>
      <c r="AB21" s="161"/>
      <c r="AC21" s="174"/>
      <c r="AD21" s="174"/>
      <c r="AE21" s="174"/>
      <c r="AF21" s="177"/>
      <c r="AG21" s="2"/>
      <c r="AH21" s="159"/>
      <c r="AI21" s="49"/>
      <c r="AJ21" s="49"/>
      <c r="AK21" s="49"/>
      <c r="AL21" s="160"/>
      <c r="AM21" s="30"/>
      <c r="AN21" s="111"/>
      <c r="AO21" s="111"/>
      <c r="AP21" s="112"/>
      <c r="AQ21" s="112"/>
      <c r="AR21" s="161"/>
      <c r="AS21" s="174"/>
      <c r="AT21" s="174"/>
      <c r="AU21" s="174"/>
      <c r="AV21" s="177"/>
      <c r="AW21" s="2"/>
      <c r="AX21" s="159"/>
      <c r="AY21" s="49"/>
      <c r="AZ21" s="49"/>
      <c r="BA21" s="49"/>
      <c r="BB21" s="160"/>
      <c r="BC21" s="30"/>
      <c r="BD21" s="111"/>
      <c r="BE21" s="111"/>
      <c r="BF21" s="112"/>
      <c r="BG21" s="112"/>
      <c r="BH21" s="161"/>
      <c r="BI21" s="174"/>
      <c r="BJ21" s="174"/>
      <c r="BK21" s="174"/>
      <c r="BL21" s="177"/>
      <c r="BM21" s="2"/>
      <c r="BN21" s="159"/>
      <c r="BO21" s="49"/>
      <c r="BP21" s="49"/>
      <c r="BQ21" s="49"/>
      <c r="BR21" s="160"/>
      <c r="BS21" s="30"/>
      <c r="BT21" s="111"/>
      <c r="BU21" s="111"/>
      <c r="BV21" s="112"/>
      <c r="BW21" s="112"/>
      <c r="BX21" s="161"/>
      <c r="BY21" s="174"/>
      <c r="BZ21" s="174"/>
      <c r="CA21" s="174"/>
      <c r="CB21" s="177"/>
      <c r="CC21" s="2"/>
    </row>
    <row r="22" spans="1:81" s="55" customFormat="1" ht="16.3" thickBot="1">
      <c r="A22" s="50"/>
      <c r="B22" s="41" t="s">
        <v>13</v>
      </c>
      <c r="C22" s="162">
        <f>SUM(C12:C20)</f>
        <v>2602</v>
      </c>
      <c r="D22" s="162">
        <f>SUM(D12:D20)</f>
        <v>2958</v>
      </c>
      <c r="E22" s="37">
        <f>SUM(E12:E20)</f>
        <v>33</v>
      </c>
      <c r="F22" s="163" t="s">
        <v>13</v>
      </c>
      <c r="G22" s="30"/>
      <c r="H22" s="164" t="s">
        <v>14</v>
      </c>
      <c r="I22" s="157"/>
      <c r="J22" s="158"/>
      <c r="K22" s="158"/>
      <c r="L22" s="51">
        <f>SUM(L12:L20)</f>
        <v>53</v>
      </c>
      <c r="M22" s="52"/>
      <c r="N22" s="53"/>
      <c r="O22" s="54"/>
      <c r="P22" s="51">
        <f>SUM(P12:P21)</f>
        <v>8</v>
      </c>
      <c r="Q22" s="50"/>
      <c r="R22" s="41" t="s">
        <v>13</v>
      </c>
      <c r="S22" s="162">
        <f>SUM(S12:S20)</f>
        <v>0</v>
      </c>
      <c r="T22" s="162">
        <f>SUM(T12:T20)</f>
        <v>2958</v>
      </c>
      <c r="U22" s="37">
        <f>SUM(U12:U20)</f>
        <v>0</v>
      </c>
      <c r="V22" s="163" t="s">
        <v>13</v>
      </c>
      <c r="W22" s="30"/>
      <c r="X22" s="164" t="s">
        <v>14</v>
      </c>
      <c r="Y22" s="157"/>
      <c r="Z22" s="158"/>
      <c r="AA22" s="158"/>
      <c r="AB22" s="51">
        <f>SUM(AB12:AB20)</f>
        <v>0</v>
      </c>
      <c r="AC22" s="52"/>
      <c r="AD22" s="53"/>
      <c r="AE22" s="54"/>
      <c r="AF22" s="51">
        <f>SUM(AF12:AF21)</f>
        <v>0</v>
      </c>
      <c r="AG22" s="50"/>
      <c r="AH22" s="41" t="s">
        <v>13</v>
      </c>
      <c r="AI22" s="162">
        <f>SUM(AI12:AI20)</f>
        <v>0</v>
      </c>
      <c r="AJ22" s="162">
        <f>SUM(AJ12:AJ20)</f>
        <v>2958</v>
      </c>
      <c r="AK22" s="37">
        <f>SUM(AK12:AK20)</f>
        <v>0</v>
      </c>
      <c r="AL22" s="163" t="s">
        <v>13</v>
      </c>
      <c r="AM22" s="30"/>
      <c r="AN22" s="164" t="s">
        <v>14</v>
      </c>
      <c r="AO22" s="157"/>
      <c r="AP22" s="158"/>
      <c r="AQ22" s="158"/>
      <c r="AR22" s="51">
        <f>SUM(AR12:AR20)</f>
        <v>0</v>
      </c>
      <c r="AS22" s="52"/>
      <c r="AT22" s="53"/>
      <c r="AU22" s="54"/>
      <c r="AV22" s="51">
        <f>SUM(AV12:AV21)</f>
        <v>0</v>
      </c>
      <c r="AW22" s="50"/>
      <c r="AX22" s="41" t="s">
        <v>13</v>
      </c>
      <c r="AY22" s="162">
        <f>SUM(AY12:AY20)</f>
        <v>0</v>
      </c>
      <c r="AZ22" s="162">
        <f>SUM(AZ12:AZ20)</f>
        <v>2958</v>
      </c>
      <c r="BA22" s="37">
        <f>SUM(BA12:BA20)</f>
        <v>0</v>
      </c>
      <c r="BB22" s="163" t="s">
        <v>13</v>
      </c>
      <c r="BC22" s="30"/>
      <c r="BD22" s="164" t="s">
        <v>14</v>
      </c>
      <c r="BE22" s="157"/>
      <c r="BF22" s="158"/>
      <c r="BG22" s="158"/>
      <c r="BH22" s="51">
        <f>SUM(BH12:BH20)</f>
        <v>0</v>
      </c>
      <c r="BI22" s="52"/>
      <c r="BJ22" s="53"/>
      <c r="BK22" s="54"/>
      <c r="BL22" s="51">
        <f>SUM(BL12:BL21)</f>
        <v>0</v>
      </c>
      <c r="BM22" s="50"/>
      <c r="BN22" s="41" t="s">
        <v>13</v>
      </c>
      <c r="BO22" s="162">
        <f>SUM(BO12:BO20)</f>
        <v>0</v>
      </c>
      <c r="BP22" s="162">
        <f>SUM(BP12:BP20)</f>
        <v>2958</v>
      </c>
      <c r="BQ22" s="37">
        <f>SUM(BQ12:BQ20)</f>
        <v>0</v>
      </c>
      <c r="BR22" s="163" t="s">
        <v>13</v>
      </c>
      <c r="BS22" s="30"/>
      <c r="BT22" s="164" t="s">
        <v>14</v>
      </c>
      <c r="BU22" s="157"/>
      <c r="BV22" s="158"/>
      <c r="BW22" s="158"/>
      <c r="BX22" s="51">
        <f>SUM(BX12:BX20)</f>
        <v>0</v>
      </c>
      <c r="BY22" s="52"/>
      <c r="BZ22" s="53"/>
      <c r="CA22" s="54"/>
      <c r="CB22" s="51">
        <f>SUM(CB12:CB21)</f>
        <v>0</v>
      </c>
      <c r="CC22" s="50"/>
    </row>
    <row r="23" spans="1:81" ht="2.75" customHeight="1">
      <c r="A23" s="2"/>
      <c r="B23" s="159"/>
      <c r="C23" s="49"/>
      <c r="D23" s="49"/>
      <c r="E23" s="49"/>
      <c r="F23" s="160"/>
      <c r="G23" s="30"/>
      <c r="H23" s="111"/>
      <c r="I23" s="111"/>
      <c r="J23" s="112"/>
      <c r="K23" s="112"/>
      <c r="L23" s="165"/>
      <c r="M23" s="175"/>
      <c r="N23" s="175"/>
      <c r="O23" s="175"/>
      <c r="P23" s="237"/>
      <c r="Q23" s="2"/>
      <c r="R23" s="159"/>
      <c r="S23" s="49"/>
      <c r="T23" s="49"/>
      <c r="U23" s="49"/>
      <c r="V23" s="160"/>
      <c r="W23" s="30"/>
      <c r="X23" s="111"/>
      <c r="Y23" s="111"/>
      <c r="Z23" s="112"/>
      <c r="AA23" s="112"/>
      <c r="AB23" s="165"/>
      <c r="AC23" s="175"/>
      <c r="AD23" s="175"/>
      <c r="AE23" s="175"/>
      <c r="AF23" s="178"/>
      <c r="AG23" s="2"/>
      <c r="AH23" s="159"/>
      <c r="AI23" s="49"/>
      <c r="AJ23" s="49"/>
      <c r="AK23" s="49"/>
      <c r="AL23" s="160"/>
      <c r="AM23" s="30"/>
      <c r="AN23" s="111"/>
      <c r="AO23" s="111"/>
      <c r="AP23" s="112"/>
      <c r="AQ23" s="112"/>
      <c r="AR23" s="165"/>
      <c r="AS23" s="175"/>
      <c r="AT23" s="175"/>
      <c r="AU23" s="175"/>
      <c r="AV23" s="178"/>
      <c r="AW23" s="2"/>
      <c r="AX23" s="159"/>
      <c r="AY23" s="49"/>
      <c r="AZ23" s="49"/>
      <c r="BA23" s="49"/>
      <c r="BB23" s="160"/>
      <c r="BC23" s="30"/>
      <c r="BD23" s="111"/>
      <c r="BE23" s="111"/>
      <c r="BF23" s="112"/>
      <c r="BG23" s="112"/>
      <c r="BH23" s="165"/>
      <c r="BI23" s="175"/>
      <c r="BJ23" s="175"/>
      <c r="BK23" s="175"/>
      <c r="BL23" s="178"/>
      <c r="BM23" s="2"/>
      <c r="BN23" s="159"/>
      <c r="BO23" s="49"/>
      <c r="BP23" s="49"/>
      <c r="BQ23" s="49"/>
      <c r="BR23" s="160"/>
      <c r="BS23" s="30"/>
      <c r="BT23" s="111"/>
      <c r="BU23" s="111"/>
      <c r="BV23" s="112"/>
      <c r="BW23" s="112"/>
      <c r="BX23" s="165"/>
      <c r="BY23" s="175"/>
      <c r="BZ23" s="175"/>
      <c r="CA23" s="175"/>
      <c r="CB23" s="178"/>
      <c r="CC23" s="2"/>
    </row>
    <row r="24" spans="1:81" s="47" customFormat="1" ht="15.8" customHeight="1">
      <c r="A24" s="40"/>
      <c r="B24" s="41">
        <v>10</v>
      </c>
      <c r="C24" s="154">
        <v>409</v>
      </c>
      <c r="D24" s="154">
        <v>336</v>
      </c>
      <c r="E24" s="110">
        <v>4</v>
      </c>
      <c r="F24" s="155">
        <v>9</v>
      </c>
      <c r="G24" s="30"/>
      <c r="H24" s="156">
        <v>10</v>
      </c>
      <c r="I24" s="157"/>
      <c r="J24" s="158">
        <f t="shared" ref="J24:K32" si="20">E24</f>
        <v>4</v>
      </c>
      <c r="K24" s="158">
        <f t="shared" si="20"/>
        <v>9</v>
      </c>
      <c r="L24" s="42">
        <v>5</v>
      </c>
      <c r="M24" s="43">
        <f>L8-K24</f>
        <v>11</v>
      </c>
      <c r="N24" s="44">
        <f t="shared" ref="N24:N32" si="21">IF(M24&lt;0,0,IF(M24&lt;18,1,IF(M24&lt;36,2,3)))</f>
        <v>1</v>
      </c>
      <c r="O24" s="45">
        <f t="shared" ref="O24:O32" si="22">J24-L24</f>
        <v>-1</v>
      </c>
      <c r="P24" s="235">
        <f t="shared" ref="P24:P32" si="23">IF(L24&lt;1,"",IF((2+O24+N24)&gt;-1,(2+O24+N24),0))</f>
        <v>2</v>
      </c>
      <c r="Q24" s="40"/>
      <c r="R24" s="41">
        <v>10</v>
      </c>
      <c r="S24" s="154"/>
      <c r="T24" s="154">
        <v>336</v>
      </c>
      <c r="U24" s="110"/>
      <c r="V24" s="155"/>
      <c r="W24" s="30"/>
      <c r="X24" s="156">
        <v>10</v>
      </c>
      <c r="Y24" s="157"/>
      <c r="Z24" s="158">
        <f t="shared" ref="Z24:AA32" si="24">U24</f>
        <v>0</v>
      </c>
      <c r="AA24" s="158">
        <f t="shared" si="24"/>
        <v>0</v>
      </c>
      <c r="AB24" s="42"/>
      <c r="AC24" s="43">
        <f>AB8-AA24</f>
        <v>0</v>
      </c>
      <c r="AD24" s="44">
        <f t="shared" ref="AD24:AD32" si="25">IF(AC24&lt;0,0,IF(AC24&lt;18,1,IF(AC24&lt;36,2,3)))</f>
        <v>1</v>
      </c>
      <c r="AE24" s="45">
        <f t="shared" ref="AE24:AE32" si="26">Z24-AB24</f>
        <v>0</v>
      </c>
      <c r="AF24" s="46" t="str">
        <f t="shared" ref="AF24:AF32" si="27">IF(AB24&lt;1,"",IF((2+AE24+AD24)&gt;-1,(2+AE24+AD24),0))</f>
        <v/>
      </c>
      <c r="AG24" s="40"/>
      <c r="AH24" s="41">
        <v>10</v>
      </c>
      <c r="AI24" s="154"/>
      <c r="AJ24" s="154">
        <v>336</v>
      </c>
      <c r="AK24" s="110"/>
      <c r="AL24" s="155"/>
      <c r="AM24" s="30"/>
      <c r="AN24" s="156">
        <v>10</v>
      </c>
      <c r="AO24" s="157"/>
      <c r="AP24" s="158">
        <f t="shared" ref="AP24:AQ32" si="28">AK24</f>
        <v>0</v>
      </c>
      <c r="AQ24" s="158">
        <f t="shared" si="28"/>
        <v>0</v>
      </c>
      <c r="AR24" s="42"/>
      <c r="AS24" s="43">
        <f>AR8-AQ24</f>
        <v>0</v>
      </c>
      <c r="AT24" s="44">
        <f t="shared" ref="AT24:AT32" si="29">IF(AS24&lt;0,0,IF(AS24&lt;18,1,IF(AS24&lt;36,2,3)))</f>
        <v>1</v>
      </c>
      <c r="AU24" s="45">
        <f t="shared" ref="AU24:AU32" si="30">AP24-AR24</f>
        <v>0</v>
      </c>
      <c r="AV24" s="46" t="str">
        <f t="shared" ref="AV24:AV32" si="31">IF(AR24&lt;1,"",IF((2+AU24+AT24)&gt;-1,(2+AU24+AT24),0))</f>
        <v/>
      </c>
      <c r="AW24" s="40"/>
      <c r="AX24" s="41">
        <v>10</v>
      </c>
      <c r="AY24" s="154"/>
      <c r="AZ24" s="154">
        <v>336</v>
      </c>
      <c r="BA24" s="110"/>
      <c r="BB24" s="155"/>
      <c r="BC24" s="30"/>
      <c r="BD24" s="156">
        <v>10</v>
      </c>
      <c r="BE24" s="157"/>
      <c r="BF24" s="158">
        <f t="shared" ref="BF24:BG32" si="32">BA24</f>
        <v>0</v>
      </c>
      <c r="BG24" s="158">
        <f t="shared" si="32"/>
        <v>0</v>
      </c>
      <c r="BH24" s="42"/>
      <c r="BI24" s="43">
        <f>BH8-BG24</f>
        <v>0</v>
      </c>
      <c r="BJ24" s="44">
        <f t="shared" ref="BJ24:BJ32" si="33">IF(BI24&lt;0,0,IF(BI24&lt;18,1,IF(BI24&lt;36,2,3)))</f>
        <v>1</v>
      </c>
      <c r="BK24" s="45">
        <f t="shared" ref="BK24:BK32" si="34">BF24-BH24</f>
        <v>0</v>
      </c>
      <c r="BL24" s="46" t="str">
        <f t="shared" ref="BL24:BL32" si="35">IF(BH24&lt;1,"",IF((2+BK24+BJ24)&gt;-1,(2+BK24+BJ24),0))</f>
        <v/>
      </c>
      <c r="BM24" s="40"/>
      <c r="BN24" s="41">
        <v>10</v>
      </c>
      <c r="BO24" s="154"/>
      <c r="BP24" s="154">
        <v>336</v>
      </c>
      <c r="BQ24" s="110"/>
      <c r="BR24" s="155"/>
      <c r="BS24" s="30"/>
      <c r="BT24" s="156">
        <v>10</v>
      </c>
      <c r="BU24" s="157"/>
      <c r="BV24" s="158">
        <f t="shared" ref="BV24:BW32" si="36">BQ24</f>
        <v>0</v>
      </c>
      <c r="BW24" s="158">
        <f t="shared" si="36"/>
        <v>0</v>
      </c>
      <c r="BX24" s="42"/>
      <c r="BY24" s="43">
        <f>BX8-BW24</f>
        <v>0</v>
      </c>
      <c r="BZ24" s="44">
        <f t="shared" ref="BZ24:BZ32" si="37">IF(BY24&lt;0,0,IF(BY24&lt;18,1,IF(BY24&lt;36,2,3)))</f>
        <v>1</v>
      </c>
      <c r="CA24" s="45">
        <f t="shared" ref="CA24:CA32" si="38">BV24-BX24</f>
        <v>0</v>
      </c>
      <c r="CB24" s="46" t="str">
        <f t="shared" ref="CB24:CB32" si="39">IF(BX24&lt;1,"",IF((2+CA24+BZ24)&gt;-1,(2+CA24+BZ24),0))</f>
        <v/>
      </c>
      <c r="CC24" s="40"/>
    </row>
    <row r="25" spans="1:81" s="47" customFormat="1" ht="15.8" customHeight="1">
      <c r="A25" s="40"/>
      <c r="B25" s="41">
        <v>11</v>
      </c>
      <c r="C25" s="154">
        <v>147</v>
      </c>
      <c r="D25" s="154">
        <v>197</v>
      </c>
      <c r="E25" s="110">
        <v>3</v>
      </c>
      <c r="F25" s="155">
        <v>16</v>
      </c>
      <c r="G25" s="30"/>
      <c r="H25" s="156">
        <v>11</v>
      </c>
      <c r="I25" s="157"/>
      <c r="J25" s="158">
        <f t="shared" si="20"/>
        <v>3</v>
      </c>
      <c r="K25" s="158">
        <f t="shared" si="20"/>
        <v>16</v>
      </c>
      <c r="L25" s="42">
        <v>5</v>
      </c>
      <c r="M25" s="43">
        <f>L8-K25</f>
        <v>4</v>
      </c>
      <c r="N25" s="44">
        <f t="shared" si="21"/>
        <v>1</v>
      </c>
      <c r="O25" s="45">
        <f t="shared" si="22"/>
        <v>-2</v>
      </c>
      <c r="P25" s="235">
        <f t="shared" si="23"/>
        <v>1</v>
      </c>
      <c r="Q25" s="40"/>
      <c r="R25" s="41">
        <v>11</v>
      </c>
      <c r="S25" s="154"/>
      <c r="T25" s="154">
        <v>197</v>
      </c>
      <c r="U25" s="110"/>
      <c r="V25" s="155"/>
      <c r="W25" s="30"/>
      <c r="X25" s="156">
        <v>11</v>
      </c>
      <c r="Y25" s="157"/>
      <c r="Z25" s="158">
        <f t="shared" si="24"/>
        <v>0</v>
      </c>
      <c r="AA25" s="158">
        <f t="shared" si="24"/>
        <v>0</v>
      </c>
      <c r="AB25" s="42"/>
      <c r="AC25" s="43">
        <f>AB8-AA25</f>
        <v>0</v>
      </c>
      <c r="AD25" s="44">
        <f t="shared" si="25"/>
        <v>1</v>
      </c>
      <c r="AE25" s="45">
        <f t="shared" si="26"/>
        <v>0</v>
      </c>
      <c r="AF25" s="46" t="str">
        <f t="shared" si="27"/>
        <v/>
      </c>
      <c r="AG25" s="40"/>
      <c r="AH25" s="41">
        <v>11</v>
      </c>
      <c r="AI25" s="154"/>
      <c r="AJ25" s="154">
        <v>197</v>
      </c>
      <c r="AK25" s="110"/>
      <c r="AL25" s="155"/>
      <c r="AM25" s="30"/>
      <c r="AN25" s="156">
        <v>11</v>
      </c>
      <c r="AO25" s="157"/>
      <c r="AP25" s="158">
        <f t="shared" si="28"/>
        <v>0</v>
      </c>
      <c r="AQ25" s="158">
        <f t="shared" si="28"/>
        <v>0</v>
      </c>
      <c r="AR25" s="42"/>
      <c r="AS25" s="43">
        <f>AR8-AQ25</f>
        <v>0</v>
      </c>
      <c r="AT25" s="44">
        <f t="shared" si="29"/>
        <v>1</v>
      </c>
      <c r="AU25" s="45">
        <f t="shared" si="30"/>
        <v>0</v>
      </c>
      <c r="AV25" s="46" t="str">
        <f t="shared" si="31"/>
        <v/>
      </c>
      <c r="AW25" s="40"/>
      <c r="AX25" s="41">
        <v>11</v>
      </c>
      <c r="AY25" s="154"/>
      <c r="AZ25" s="154">
        <v>197</v>
      </c>
      <c r="BA25" s="110"/>
      <c r="BB25" s="155"/>
      <c r="BC25" s="30"/>
      <c r="BD25" s="156">
        <v>11</v>
      </c>
      <c r="BE25" s="157"/>
      <c r="BF25" s="158">
        <f t="shared" si="32"/>
        <v>0</v>
      </c>
      <c r="BG25" s="158">
        <f t="shared" si="32"/>
        <v>0</v>
      </c>
      <c r="BH25" s="42"/>
      <c r="BI25" s="43">
        <f>BH8-BG25</f>
        <v>0</v>
      </c>
      <c r="BJ25" s="44">
        <f t="shared" si="33"/>
        <v>1</v>
      </c>
      <c r="BK25" s="45">
        <f t="shared" si="34"/>
        <v>0</v>
      </c>
      <c r="BL25" s="46" t="str">
        <f t="shared" si="35"/>
        <v/>
      </c>
      <c r="BM25" s="40"/>
      <c r="BN25" s="41">
        <v>11</v>
      </c>
      <c r="BO25" s="154"/>
      <c r="BP25" s="154">
        <v>197</v>
      </c>
      <c r="BQ25" s="110"/>
      <c r="BR25" s="155"/>
      <c r="BS25" s="30"/>
      <c r="BT25" s="156">
        <v>11</v>
      </c>
      <c r="BU25" s="157"/>
      <c r="BV25" s="158">
        <f t="shared" si="36"/>
        <v>0</v>
      </c>
      <c r="BW25" s="158">
        <f t="shared" si="36"/>
        <v>0</v>
      </c>
      <c r="BX25" s="42"/>
      <c r="BY25" s="43">
        <f>BX8-BW25</f>
        <v>0</v>
      </c>
      <c r="BZ25" s="44">
        <f t="shared" si="37"/>
        <v>1</v>
      </c>
      <c r="CA25" s="45">
        <f t="shared" si="38"/>
        <v>0</v>
      </c>
      <c r="CB25" s="46" t="str">
        <f t="shared" si="39"/>
        <v/>
      </c>
      <c r="CC25" s="40"/>
    </row>
    <row r="26" spans="1:81" s="47" customFormat="1" ht="15.8" customHeight="1">
      <c r="A26" s="40"/>
      <c r="B26" s="41">
        <v>12</v>
      </c>
      <c r="C26" s="154">
        <v>414</v>
      </c>
      <c r="D26" s="154">
        <v>471</v>
      </c>
      <c r="E26" s="110">
        <v>4</v>
      </c>
      <c r="F26" s="155">
        <v>6</v>
      </c>
      <c r="G26" s="30"/>
      <c r="H26" s="156">
        <v>12</v>
      </c>
      <c r="I26" s="157"/>
      <c r="J26" s="158">
        <f t="shared" si="20"/>
        <v>4</v>
      </c>
      <c r="K26" s="158">
        <f t="shared" si="20"/>
        <v>6</v>
      </c>
      <c r="L26" s="42">
        <v>6</v>
      </c>
      <c r="M26" s="43">
        <f>L8-K26</f>
        <v>14</v>
      </c>
      <c r="N26" s="44">
        <f t="shared" si="21"/>
        <v>1</v>
      </c>
      <c r="O26" s="45">
        <f t="shared" si="22"/>
        <v>-2</v>
      </c>
      <c r="P26" s="235">
        <f t="shared" si="23"/>
        <v>1</v>
      </c>
      <c r="Q26" s="40"/>
      <c r="R26" s="41">
        <v>12</v>
      </c>
      <c r="S26" s="154"/>
      <c r="T26" s="154">
        <v>471</v>
      </c>
      <c r="U26" s="110"/>
      <c r="V26" s="155"/>
      <c r="W26" s="30"/>
      <c r="X26" s="156">
        <v>12</v>
      </c>
      <c r="Y26" s="157"/>
      <c r="Z26" s="158">
        <f t="shared" si="24"/>
        <v>0</v>
      </c>
      <c r="AA26" s="158">
        <f t="shared" si="24"/>
        <v>0</v>
      </c>
      <c r="AB26" s="42"/>
      <c r="AC26" s="43">
        <f>AB8-AA26</f>
        <v>0</v>
      </c>
      <c r="AD26" s="44">
        <f t="shared" si="25"/>
        <v>1</v>
      </c>
      <c r="AE26" s="45">
        <f t="shared" si="26"/>
        <v>0</v>
      </c>
      <c r="AF26" s="46" t="str">
        <f t="shared" si="27"/>
        <v/>
      </c>
      <c r="AG26" s="40"/>
      <c r="AH26" s="41">
        <v>12</v>
      </c>
      <c r="AI26" s="154"/>
      <c r="AJ26" s="154">
        <v>471</v>
      </c>
      <c r="AK26" s="110"/>
      <c r="AL26" s="155"/>
      <c r="AM26" s="30"/>
      <c r="AN26" s="156">
        <v>12</v>
      </c>
      <c r="AO26" s="157"/>
      <c r="AP26" s="158">
        <f t="shared" si="28"/>
        <v>0</v>
      </c>
      <c r="AQ26" s="158">
        <f t="shared" si="28"/>
        <v>0</v>
      </c>
      <c r="AR26" s="42"/>
      <c r="AS26" s="43">
        <f>AR8-AQ26</f>
        <v>0</v>
      </c>
      <c r="AT26" s="44">
        <f t="shared" si="29"/>
        <v>1</v>
      </c>
      <c r="AU26" s="45">
        <f t="shared" si="30"/>
        <v>0</v>
      </c>
      <c r="AV26" s="46" t="str">
        <f t="shared" si="31"/>
        <v/>
      </c>
      <c r="AW26" s="40"/>
      <c r="AX26" s="41">
        <v>12</v>
      </c>
      <c r="AY26" s="154"/>
      <c r="AZ26" s="154">
        <v>471</v>
      </c>
      <c r="BA26" s="110"/>
      <c r="BB26" s="155"/>
      <c r="BC26" s="30"/>
      <c r="BD26" s="156">
        <v>12</v>
      </c>
      <c r="BE26" s="157"/>
      <c r="BF26" s="158">
        <f t="shared" si="32"/>
        <v>0</v>
      </c>
      <c r="BG26" s="158">
        <f t="shared" si="32"/>
        <v>0</v>
      </c>
      <c r="BH26" s="42"/>
      <c r="BI26" s="43">
        <f>BH8-BG26</f>
        <v>0</v>
      </c>
      <c r="BJ26" s="44">
        <f t="shared" si="33"/>
        <v>1</v>
      </c>
      <c r="BK26" s="45">
        <f t="shared" si="34"/>
        <v>0</v>
      </c>
      <c r="BL26" s="46" t="str">
        <f t="shared" si="35"/>
        <v/>
      </c>
      <c r="BM26" s="40"/>
      <c r="BN26" s="41">
        <v>12</v>
      </c>
      <c r="BO26" s="154"/>
      <c r="BP26" s="154">
        <v>471</v>
      </c>
      <c r="BQ26" s="110"/>
      <c r="BR26" s="155"/>
      <c r="BS26" s="30"/>
      <c r="BT26" s="156">
        <v>12</v>
      </c>
      <c r="BU26" s="157"/>
      <c r="BV26" s="158">
        <f t="shared" si="36"/>
        <v>0</v>
      </c>
      <c r="BW26" s="158">
        <f t="shared" si="36"/>
        <v>0</v>
      </c>
      <c r="BX26" s="42"/>
      <c r="BY26" s="43">
        <f>BX8-BW26</f>
        <v>0</v>
      </c>
      <c r="BZ26" s="44">
        <f t="shared" si="37"/>
        <v>1</v>
      </c>
      <c r="CA26" s="45">
        <f t="shared" si="38"/>
        <v>0</v>
      </c>
      <c r="CB26" s="46" t="str">
        <f t="shared" si="39"/>
        <v/>
      </c>
      <c r="CC26" s="40"/>
    </row>
    <row r="27" spans="1:81" s="47" customFormat="1" ht="15.8" customHeight="1">
      <c r="A27" s="40"/>
      <c r="B27" s="41">
        <v>13</v>
      </c>
      <c r="C27" s="154">
        <v>527</v>
      </c>
      <c r="D27" s="154">
        <v>385</v>
      </c>
      <c r="E27" s="110">
        <v>5</v>
      </c>
      <c r="F27" s="155">
        <v>10</v>
      </c>
      <c r="G27" s="30"/>
      <c r="H27" s="156">
        <v>13</v>
      </c>
      <c r="I27" s="157"/>
      <c r="J27" s="158">
        <f t="shared" si="20"/>
        <v>5</v>
      </c>
      <c r="K27" s="158">
        <f t="shared" si="20"/>
        <v>10</v>
      </c>
      <c r="L27" s="42">
        <v>8</v>
      </c>
      <c r="M27" s="43">
        <f>L8-K27</f>
        <v>10</v>
      </c>
      <c r="N27" s="44">
        <f t="shared" si="21"/>
        <v>1</v>
      </c>
      <c r="O27" s="45">
        <f t="shared" si="22"/>
        <v>-3</v>
      </c>
      <c r="P27" s="235">
        <f t="shared" si="23"/>
        <v>0</v>
      </c>
      <c r="Q27" s="40"/>
      <c r="R27" s="41">
        <v>13</v>
      </c>
      <c r="S27" s="154"/>
      <c r="T27" s="154">
        <v>385</v>
      </c>
      <c r="U27" s="110"/>
      <c r="V27" s="155"/>
      <c r="W27" s="30"/>
      <c r="X27" s="156">
        <v>13</v>
      </c>
      <c r="Y27" s="157"/>
      <c r="Z27" s="158">
        <f t="shared" si="24"/>
        <v>0</v>
      </c>
      <c r="AA27" s="158">
        <f t="shared" si="24"/>
        <v>0</v>
      </c>
      <c r="AB27" s="42"/>
      <c r="AC27" s="43">
        <f>AB8-AA27</f>
        <v>0</v>
      </c>
      <c r="AD27" s="44">
        <f t="shared" si="25"/>
        <v>1</v>
      </c>
      <c r="AE27" s="45">
        <f t="shared" si="26"/>
        <v>0</v>
      </c>
      <c r="AF27" s="46" t="str">
        <f t="shared" si="27"/>
        <v/>
      </c>
      <c r="AG27" s="40"/>
      <c r="AH27" s="41">
        <v>13</v>
      </c>
      <c r="AI27" s="154"/>
      <c r="AJ27" s="154">
        <v>385</v>
      </c>
      <c r="AK27" s="110"/>
      <c r="AL27" s="155"/>
      <c r="AM27" s="30"/>
      <c r="AN27" s="156">
        <v>13</v>
      </c>
      <c r="AO27" s="157"/>
      <c r="AP27" s="158">
        <f t="shared" si="28"/>
        <v>0</v>
      </c>
      <c r="AQ27" s="158">
        <f t="shared" si="28"/>
        <v>0</v>
      </c>
      <c r="AR27" s="42"/>
      <c r="AS27" s="43">
        <f>AR8-AQ27</f>
        <v>0</v>
      </c>
      <c r="AT27" s="44">
        <f t="shared" si="29"/>
        <v>1</v>
      </c>
      <c r="AU27" s="45">
        <f t="shared" si="30"/>
        <v>0</v>
      </c>
      <c r="AV27" s="46" t="str">
        <f t="shared" si="31"/>
        <v/>
      </c>
      <c r="AW27" s="40"/>
      <c r="AX27" s="41">
        <v>13</v>
      </c>
      <c r="AY27" s="154"/>
      <c r="AZ27" s="154">
        <v>385</v>
      </c>
      <c r="BA27" s="110"/>
      <c r="BB27" s="155"/>
      <c r="BC27" s="30"/>
      <c r="BD27" s="156">
        <v>13</v>
      </c>
      <c r="BE27" s="157"/>
      <c r="BF27" s="158">
        <f t="shared" si="32"/>
        <v>0</v>
      </c>
      <c r="BG27" s="158">
        <f t="shared" si="32"/>
        <v>0</v>
      </c>
      <c r="BH27" s="42"/>
      <c r="BI27" s="43">
        <f>BH8-BG27</f>
        <v>0</v>
      </c>
      <c r="BJ27" s="44">
        <f t="shared" si="33"/>
        <v>1</v>
      </c>
      <c r="BK27" s="45">
        <f t="shared" si="34"/>
        <v>0</v>
      </c>
      <c r="BL27" s="46" t="str">
        <f t="shared" si="35"/>
        <v/>
      </c>
      <c r="BM27" s="40"/>
      <c r="BN27" s="41">
        <v>13</v>
      </c>
      <c r="BO27" s="154"/>
      <c r="BP27" s="154">
        <v>385</v>
      </c>
      <c r="BQ27" s="110"/>
      <c r="BR27" s="155"/>
      <c r="BS27" s="30"/>
      <c r="BT27" s="156">
        <v>13</v>
      </c>
      <c r="BU27" s="157"/>
      <c r="BV27" s="158">
        <f t="shared" si="36"/>
        <v>0</v>
      </c>
      <c r="BW27" s="158">
        <f t="shared" si="36"/>
        <v>0</v>
      </c>
      <c r="BX27" s="42"/>
      <c r="BY27" s="43">
        <f>BX8-BW27</f>
        <v>0</v>
      </c>
      <c r="BZ27" s="44">
        <f t="shared" si="37"/>
        <v>1</v>
      </c>
      <c r="CA27" s="45">
        <f t="shared" si="38"/>
        <v>0</v>
      </c>
      <c r="CB27" s="46" t="str">
        <f t="shared" si="39"/>
        <v/>
      </c>
      <c r="CC27" s="40"/>
    </row>
    <row r="28" spans="1:81" s="47" customFormat="1" ht="15.8" customHeight="1">
      <c r="A28" s="40"/>
      <c r="B28" s="41">
        <v>14</v>
      </c>
      <c r="C28" s="154">
        <v>491</v>
      </c>
      <c r="D28" s="154">
        <v>110</v>
      </c>
      <c r="E28" s="110">
        <v>5</v>
      </c>
      <c r="F28" s="155">
        <v>5</v>
      </c>
      <c r="G28" s="30"/>
      <c r="H28" s="156">
        <v>14</v>
      </c>
      <c r="I28" s="157"/>
      <c r="J28" s="158">
        <f t="shared" si="20"/>
        <v>5</v>
      </c>
      <c r="K28" s="158">
        <f t="shared" si="20"/>
        <v>5</v>
      </c>
      <c r="L28" s="42">
        <v>6</v>
      </c>
      <c r="M28" s="43">
        <f>L8-K28</f>
        <v>15</v>
      </c>
      <c r="N28" s="44">
        <f t="shared" si="21"/>
        <v>1</v>
      </c>
      <c r="O28" s="45">
        <f t="shared" si="22"/>
        <v>-1</v>
      </c>
      <c r="P28" s="235">
        <f t="shared" si="23"/>
        <v>2</v>
      </c>
      <c r="Q28" s="40"/>
      <c r="R28" s="41">
        <v>14</v>
      </c>
      <c r="S28" s="154"/>
      <c r="T28" s="154">
        <v>110</v>
      </c>
      <c r="U28" s="110"/>
      <c r="V28" s="155"/>
      <c r="W28" s="30"/>
      <c r="X28" s="156">
        <v>14</v>
      </c>
      <c r="Y28" s="157"/>
      <c r="Z28" s="158">
        <f t="shared" si="24"/>
        <v>0</v>
      </c>
      <c r="AA28" s="158">
        <f t="shared" si="24"/>
        <v>0</v>
      </c>
      <c r="AB28" s="42"/>
      <c r="AC28" s="43">
        <f>AB8-AA28</f>
        <v>0</v>
      </c>
      <c r="AD28" s="44">
        <f t="shared" si="25"/>
        <v>1</v>
      </c>
      <c r="AE28" s="45">
        <f t="shared" si="26"/>
        <v>0</v>
      </c>
      <c r="AF28" s="46" t="str">
        <f t="shared" si="27"/>
        <v/>
      </c>
      <c r="AG28" s="40"/>
      <c r="AH28" s="41">
        <v>14</v>
      </c>
      <c r="AI28" s="154"/>
      <c r="AJ28" s="154">
        <v>110</v>
      </c>
      <c r="AK28" s="110"/>
      <c r="AL28" s="155"/>
      <c r="AM28" s="30"/>
      <c r="AN28" s="156">
        <v>14</v>
      </c>
      <c r="AO28" s="157"/>
      <c r="AP28" s="158">
        <f t="shared" si="28"/>
        <v>0</v>
      </c>
      <c r="AQ28" s="158">
        <f t="shared" si="28"/>
        <v>0</v>
      </c>
      <c r="AR28" s="42"/>
      <c r="AS28" s="43">
        <f>AR8-AQ28</f>
        <v>0</v>
      </c>
      <c r="AT28" s="44">
        <f t="shared" si="29"/>
        <v>1</v>
      </c>
      <c r="AU28" s="45">
        <f t="shared" si="30"/>
        <v>0</v>
      </c>
      <c r="AV28" s="46" t="str">
        <f t="shared" si="31"/>
        <v/>
      </c>
      <c r="AW28" s="40"/>
      <c r="AX28" s="41">
        <v>14</v>
      </c>
      <c r="AY28" s="154"/>
      <c r="AZ28" s="154">
        <v>110</v>
      </c>
      <c r="BA28" s="110"/>
      <c r="BB28" s="155"/>
      <c r="BC28" s="30"/>
      <c r="BD28" s="156">
        <v>14</v>
      </c>
      <c r="BE28" s="157"/>
      <c r="BF28" s="158">
        <f t="shared" si="32"/>
        <v>0</v>
      </c>
      <c r="BG28" s="158">
        <f t="shared" si="32"/>
        <v>0</v>
      </c>
      <c r="BH28" s="42"/>
      <c r="BI28" s="43">
        <f>BH8-BG28</f>
        <v>0</v>
      </c>
      <c r="BJ28" s="44">
        <f t="shared" si="33"/>
        <v>1</v>
      </c>
      <c r="BK28" s="45">
        <f t="shared" si="34"/>
        <v>0</v>
      </c>
      <c r="BL28" s="46" t="str">
        <f t="shared" si="35"/>
        <v/>
      </c>
      <c r="BM28" s="40"/>
      <c r="BN28" s="41">
        <v>14</v>
      </c>
      <c r="BO28" s="154"/>
      <c r="BP28" s="154">
        <v>110</v>
      </c>
      <c r="BQ28" s="110"/>
      <c r="BR28" s="155"/>
      <c r="BS28" s="30"/>
      <c r="BT28" s="156">
        <v>14</v>
      </c>
      <c r="BU28" s="157"/>
      <c r="BV28" s="158">
        <f t="shared" si="36"/>
        <v>0</v>
      </c>
      <c r="BW28" s="158">
        <f t="shared" si="36"/>
        <v>0</v>
      </c>
      <c r="BX28" s="42"/>
      <c r="BY28" s="43">
        <f>BX8-BW28</f>
        <v>0</v>
      </c>
      <c r="BZ28" s="44">
        <f t="shared" si="37"/>
        <v>1</v>
      </c>
      <c r="CA28" s="45">
        <f t="shared" si="38"/>
        <v>0</v>
      </c>
      <c r="CB28" s="46" t="str">
        <f t="shared" si="39"/>
        <v/>
      </c>
      <c r="CC28" s="40"/>
    </row>
    <row r="29" spans="1:81" s="47" customFormat="1" ht="15.8" customHeight="1">
      <c r="A29" s="40"/>
      <c r="B29" s="41">
        <v>15</v>
      </c>
      <c r="C29" s="154">
        <v>397</v>
      </c>
      <c r="D29" s="154">
        <v>417</v>
      </c>
      <c r="E29" s="110">
        <v>4</v>
      </c>
      <c r="F29" s="155">
        <v>3</v>
      </c>
      <c r="G29" s="30"/>
      <c r="H29" s="156">
        <v>15</v>
      </c>
      <c r="I29" s="157"/>
      <c r="J29" s="158">
        <f t="shared" si="20"/>
        <v>4</v>
      </c>
      <c r="K29" s="158">
        <f t="shared" si="20"/>
        <v>3</v>
      </c>
      <c r="L29" s="42">
        <v>6</v>
      </c>
      <c r="M29" s="43">
        <f>L8-K29</f>
        <v>17</v>
      </c>
      <c r="N29" s="44">
        <f t="shared" si="21"/>
        <v>1</v>
      </c>
      <c r="O29" s="45">
        <f t="shared" si="22"/>
        <v>-2</v>
      </c>
      <c r="P29" s="235">
        <f t="shared" si="23"/>
        <v>1</v>
      </c>
      <c r="Q29" s="40"/>
      <c r="R29" s="41">
        <v>15</v>
      </c>
      <c r="S29" s="154"/>
      <c r="T29" s="154">
        <v>417</v>
      </c>
      <c r="U29" s="110"/>
      <c r="V29" s="155"/>
      <c r="W29" s="30"/>
      <c r="X29" s="156">
        <v>15</v>
      </c>
      <c r="Y29" s="157"/>
      <c r="Z29" s="158">
        <f t="shared" si="24"/>
        <v>0</v>
      </c>
      <c r="AA29" s="158">
        <f t="shared" si="24"/>
        <v>0</v>
      </c>
      <c r="AB29" s="42"/>
      <c r="AC29" s="43">
        <f>AB8-AA29</f>
        <v>0</v>
      </c>
      <c r="AD29" s="44">
        <f t="shared" si="25"/>
        <v>1</v>
      </c>
      <c r="AE29" s="45">
        <f t="shared" si="26"/>
        <v>0</v>
      </c>
      <c r="AF29" s="46" t="str">
        <f t="shared" si="27"/>
        <v/>
      </c>
      <c r="AG29" s="40"/>
      <c r="AH29" s="41">
        <v>15</v>
      </c>
      <c r="AI29" s="154"/>
      <c r="AJ29" s="154">
        <v>417</v>
      </c>
      <c r="AK29" s="110"/>
      <c r="AL29" s="155"/>
      <c r="AM29" s="30"/>
      <c r="AN29" s="156">
        <v>15</v>
      </c>
      <c r="AO29" s="157"/>
      <c r="AP29" s="158">
        <f t="shared" si="28"/>
        <v>0</v>
      </c>
      <c r="AQ29" s="158">
        <f t="shared" si="28"/>
        <v>0</v>
      </c>
      <c r="AR29" s="42"/>
      <c r="AS29" s="43">
        <f>AR8-AQ29</f>
        <v>0</v>
      </c>
      <c r="AT29" s="44">
        <f t="shared" si="29"/>
        <v>1</v>
      </c>
      <c r="AU29" s="45">
        <f t="shared" si="30"/>
        <v>0</v>
      </c>
      <c r="AV29" s="46" t="str">
        <f t="shared" si="31"/>
        <v/>
      </c>
      <c r="AW29" s="40"/>
      <c r="AX29" s="41">
        <v>15</v>
      </c>
      <c r="AY29" s="154"/>
      <c r="AZ29" s="154">
        <v>417</v>
      </c>
      <c r="BA29" s="110"/>
      <c r="BB29" s="155"/>
      <c r="BC29" s="30"/>
      <c r="BD29" s="156">
        <v>15</v>
      </c>
      <c r="BE29" s="157"/>
      <c r="BF29" s="158">
        <f t="shared" si="32"/>
        <v>0</v>
      </c>
      <c r="BG29" s="158">
        <f t="shared" si="32"/>
        <v>0</v>
      </c>
      <c r="BH29" s="42"/>
      <c r="BI29" s="43">
        <f>BH8-BG29</f>
        <v>0</v>
      </c>
      <c r="BJ29" s="44">
        <f t="shared" si="33"/>
        <v>1</v>
      </c>
      <c r="BK29" s="45">
        <f t="shared" si="34"/>
        <v>0</v>
      </c>
      <c r="BL29" s="46" t="str">
        <f t="shared" si="35"/>
        <v/>
      </c>
      <c r="BM29" s="40"/>
      <c r="BN29" s="41">
        <v>15</v>
      </c>
      <c r="BO29" s="154"/>
      <c r="BP29" s="154">
        <v>417</v>
      </c>
      <c r="BQ29" s="110"/>
      <c r="BR29" s="155"/>
      <c r="BS29" s="30"/>
      <c r="BT29" s="156">
        <v>15</v>
      </c>
      <c r="BU29" s="157"/>
      <c r="BV29" s="158">
        <f t="shared" si="36"/>
        <v>0</v>
      </c>
      <c r="BW29" s="158">
        <f t="shared" si="36"/>
        <v>0</v>
      </c>
      <c r="BX29" s="42"/>
      <c r="BY29" s="43">
        <f>BX8-BW29</f>
        <v>0</v>
      </c>
      <c r="BZ29" s="44">
        <f t="shared" si="37"/>
        <v>1</v>
      </c>
      <c r="CA29" s="45">
        <f t="shared" si="38"/>
        <v>0</v>
      </c>
      <c r="CB29" s="46" t="str">
        <f t="shared" si="39"/>
        <v/>
      </c>
      <c r="CC29" s="40"/>
    </row>
    <row r="30" spans="1:81" s="47" customFormat="1" ht="15.8" customHeight="1">
      <c r="A30" s="48"/>
      <c r="B30" s="41">
        <v>16</v>
      </c>
      <c r="C30" s="154">
        <v>164</v>
      </c>
      <c r="D30" s="154">
        <v>412</v>
      </c>
      <c r="E30" s="110">
        <v>3</v>
      </c>
      <c r="F30" s="155">
        <v>12</v>
      </c>
      <c r="G30" s="30"/>
      <c r="H30" s="156">
        <v>16</v>
      </c>
      <c r="I30" s="157"/>
      <c r="J30" s="158">
        <f t="shared" si="20"/>
        <v>3</v>
      </c>
      <c r="K30" s="158">
        <f t="shared" si="20"/>
        <v>12</v>
      </c>
      <c r="L30" s="42">
        <v>6</v>
      </c>
      <c r="M30" s="43">
        <f>L8-K30</f>
        <v>8</v>
      </c>
      <c r="N30" s="44">
        <f t="shared" si="21"/>
        <v>1</v>
      </c>
      <c r="O30" s="45">
        <f t="shared" si="22"/>
        <v>-3</v>
      </c>
      <c r="P30" s="235">
        <f t="shared" si="23"/>
        <v>0</v>
      </c>
      <c r="Q30" s="40"/>
      <c r="R30" s="41">
        <v>16</v>
      </c>
      <c r="S30" s="154"/>
      <c r="T30" s="154">
        <v>412</v>
      </c>
      <c r="U30" s="110"/>
      <c r="V30" s="155"/>
      <c r="W30" s="30"/>
      <c r="X30" s="156">
        <v>16</v>
      </c>
      <c r="Y30" s="157"/>
      <c r="Z30" s="158">
        <f t="shared" si="24"/>
        <v>0</v>
      </c>
      <c r="AA30" s="158">
        <f t="shared" si="24"/>
        <v>0</v>
      </c>
      <c r="AB30" s="42"/>
      <c r="AC30" s="43">
        <f>AB8-AA30</f>
        <v>0</v>
      </c>
      <c r="AD30" s="44">
        <f t="shared" si="25"/>
        <v>1</v>
      </c>
      <c r="AE30" s="45">
        <f t="shared" si="26"/>
        <v>0</v>
      </c>
      <c r="AF30" s="46" t="str">
        <f t="shared" si="27"/>
        <v/>
      </c>
      <c r="AG30" s="40"/>
      <c r="AH30" s="41">
        <v>16</v>
      </c>
      <c r="AI30" s="154"/>
      <c r="AJ30" s="154">
        <v>412</v>
      </c>
      <c r="AK30" s="110"/>
      <c r="AL30" s="155"/>
      <c r="AM30" s="30"/>
      <c r="AN30" s="156">
        <v>16</v>
      </c>
      <c r="AO30" s="157"/>
      <c r="AP30" s="158">
        <f t="shared" si="28"/>
        <v>0</v>
      </c>
      <c r="AQ30" s="158">
        <f t="shared" si="28"/>
        <v>0</v>
      </c>
      <c r="AR30" s="42"/>
      <c r="AS30" s="43">
        <f>AR8-AQ30</f>
        <v>0</v>
      </c>
      <c r="AT30" s="44">
        <f t="shared" si="29"/>
        <v>1</v>
      </c>
      <c r="AU30" s="45">
        <f t="shared" si="30"/>
        <v>0</v>
      </c>
      <c r="AV30" s="46" t="str">
        <f t="shared" si="31"/>
        <v/>
      </c>
      <c r="AW30" s="40"/>
      <c r="AX30" s="41">
        <v>16</v>
      </c>
      <c r="AY30" s="154"/>
      <c r="AZ30" s="154">
        <v>412</v>
      </c>
      <c r="BA30" s="110"/>
      <c r="BB30" s="155"/>
      <c r="BC30" s="30"/>
      <c r="BD30" s="156">
        <v>16</v>
      </c>
      <c r="BE30" s="157"/>
      <c r="BF30" s="158">
        <f t="shared" si="32"/>
        <v>0</v>
      </c>
      <c r="BG30" s="158">
        <f t="shared" si="32"/>
        <v>0</v>
      </c>
      <c r="BH30" s="42"/>
      <c r="BI30" s="43">
        <f>BH8-BG30</f>
        <v>0</v>
      </c>
      <c r="BJ30" s="44">
        <f t="shared" si="33"/>
        <v>1</v>
      </c>
      <c r="BK30" s="45">
        <f t="shared" si="34"/>
        <v>0</v>
      </c>
      <c r="BL30" s="46" t="str">
        <f t="shared" si="35"/>
        <v/>
      </c>
      <c r="BM30" s="40"/>
      <c r="BN30" s="41">
        <v>16</v>
      </c>
      <c r="BO30" s="154"/>
      <c r="BP30" s="154">
        <v>412</v>
      </c>
      <c r="BQ30" s="110"/>
      <c r="BR30" s="155"/>
      <c r="BS30" s="30"/>
      <c r="BT30" s="156">
        <v>16</v>
      </c>
      <c r="BU30" s="157"/>
      <c r="BV30" s="158">
        <f t="shared" si="36"/>
        <v>0</v>
      </c>
      <c r="BW30" s="158">
        <f t="shared" si="36"/>
        <v>0</v>
      </c>
      <c r="BX30" s="42"/>
      <c r="BY30" s="43">
        <f>BX8-BW30</f>
        <v>0</v>
      </c>
      <c r="BZ30" s="44">
        <f t="shared" si="37"/>
        <v>1</v>
      </c>
      <c r="CA30" s="45">
        <f t="shared" si="38"/>
        <v>0</v>
      </c>
      <c r="CB30" s="46" t="str">
        <f t="shared" si="39"/>
        <v/>
      </c>
      <c r="CC30" s="40"/>
    </row>
    <row r="31" spans="1:81" s="47" customFormat="1" ht="15.8" customHeight="1">
      <c r="A31" s="48"/>
      <c r="B31" s="41">
        <v>17</v>
      </c>
      <c r="C31" s="154">
        <v>252</v>
      </c>
      <c r="D31" s="154">
        <v>138</v>
      </c>
      <c r="E31" s="110">
        <v>4</v>
      </c>
      <c r="F31" s="155">
        <v>15</v>
      </c>
      <c r="G31" s="30"/>
      <c r="H31" s="156">
        <v>17</v>
      </c>
      <c r="I31" s="157"/>
      <c r="J31" s="158">
        <f t="shared" si="20"/>
        <v>4</v>
      </c>
      <c r="K31" s="158">
        <f t="shared" si="20"/>
        <v>15</v>
      </c>
      <c r="L31" s="42">
        <v>7</v>
      </c>
      <c r="M31" s="43">
        <f>L8-K31</f>
        <v>5</v>
      </c>
      <c r="N31" s="44">
        <f t="shared" si="21"/>
        <v>1</v>
      </c>
      <c r="O31" s="45">
        <f t="shared" si="22"/>
        <v>-3</v>
      </c>
      <c r="P31" s="235">
        <f t="shared" si="23"/>
        <v>0</v>
      </c>
      <c r="Q31" s="40"/>
      <c r="R31" s="41">
        <v>17</v>
      </c>
      <c r="S31" s="154"/>
      <c r="T31" s="154">
        <v>138</v>
      </c>
      <c r="U31" s="110"/>
      <c r="V31" s="155"/>
      <c r="W31" s="30"/>
      <c r="X31" s="156">
        <v>17</v>
      </c>
      <c r="Y31" s="157"/>
      <c r="Z31" s="158">
        <f t="shared" si="24"/>
        <v>0</v>
      </c>
      <c r="AA31" s="158">
        <f t="shared" si="24"/>
        <v>0</v>
      </c>
      <c r="AB31" s="42"/>
      <c r="AC31" s="43">
        <f>AB8-AA31</f>
        <v>0</v>
      </c>
      <c r="AD31" s="44">
        <f t="shared" si="25"/>
        <v>1</v>
      </c>
      <c r="AE31" s="45">
        <f t="shared" si="26"/>
        <v>0</v>
      </c>
      <c r="AF31" s="46" t="str">
        <f t="shared" si="27"/>
        <v/>
      </c>
      <c r="AG31" s="40"/>
      <c r="AH31" s="41">
        <v>17</v>
      </c>
      <c r="AI31" s="154"/>
      <c r="AJ31" s="154">
        <v>138</v>
      </c>
      <c r="AK31" s="110"/>
      <c r="AL31" s="155"/>
      <c r="AM31" s="30"/>
      <c r="AN31" s="156">
        <v>17</v>
      </c>
      <c r="AO31" s="157"/>
      <c r="AP31" s="158">
        <f t="shared" si="28"/>
        <v>0</v>
      </c>
      <c r="AQ31" s="158">
        <f t="shared" si="28"/>
        <v>0</v>
      </c>
      <c r="AR31" s="42"/>
      <c r="AS31" s="43">
        <f>AR8-AQ31</f>
        <v>0</v>
      </c>
      <c r="AT31" s="44">
        <f t="shared" si="29"/>
        <v>1</v>
      </c>
      <c r="AU31" s="45">
        <f t="shared" si="30"/>
        <v>0</v>
      </c>
      <c r="AV31" s="46" t="str">
        <f t="shared" si="31"/>
        <v/>
      </c>
      <c r="AW31" s="40"/>
      <c r="AX31" s="41">
        <v>17</v>
      </c>
      <c r="AY31" s="154"/>
      <c r="AZ31" s="154">
        <v>138</v>
      </c>
      <c r="BA31" s="110"/>
      <c r="BB31" s="155"/>
      <c r="BC31" s="30"/>
      <c r="BD31" s="156">
        <v>17</v>
      </c>
      <c r="BE31" s="157"/>
      <c r="BF31" s="158">
        <f t="shared" si="32"/>
        <v>0</v>
      </c>
      <c r="BG31" s="158">
        <f t="shared" si="32"/>
        <v>0</v>
      </c>
      <c r="BH31" s="42"/>
      <c r="BI31" s="43">
        <f>BH8-BG31</f>
        <v>0</v>
      </c>
      <c r="BJ31" s="44">
        <f t="shared" si="33"/>
        <v>1</v>
      </c>
      <c r="BK31" s="45">
        <f t="shared" si="34"/>
        <v>0</v>
      </c>
      <c r="BL31" s="46" t="str">
        <f t="shared" si="35"/>
        <v/>
      </c>
      <c r="BM31" s="40"/>
      <c r="BN31" s="41">
        <v>17</v>
      </c>
      <c r="BO31" s="154"/>
      <c r="BP31" s="154">
        <v>138</v>
      </c>
      <c r="BQ31" s="110"/>
      <c r="BR31" s="155"/>
      <c r="BS31" s="30"/>
      <c r="BT31" s="156">
        <v>17</v>
      </c>
      <c r="BU31" s="157"/>
      <c r="BV31" s="158">
        <f t="shared" si="36"/>
        <v>0</v>
      </c>
      <c r="BW31" s="158">
        <f t="shared" si="36"/>
        <v>0</v>
      </c>
      <c r="BX31" s="42"/>
      <c r="BY31" s="43">
        <f>BX8-BW31</f>
        <v>0</v>
      </c>
      <c r="BZ31" s="44">
        <f t="shared" si="37"/>
        <v>1</v>
      </c>
      <c r="CA31" s="45">
        <f t="shared" si="38"/>
        <v>0</v>
      </c>
      <c r="CB31" s="46" t="str">
        <f t="shared" si="39"/>
        <v/>
      </c>
      <c r="CC31" s="40"/>
    </row>
    <row r="32" spans="1:81" s="47" customFormat="1" ht="15.8" customHeight="1">
      <c r="A32" s="40"/>
      <c r="B32" s="41">
        <v>18</v>
      </c>
      <c r="C32" s="154">
        <v>403</v>
      </c>
      <c r="D32" s="154">
        <v>413</v>
      </c>
      <c r="E32" s="110">
        <v>4</v>
      </c>
      <c r="F32" s="155">
        <v>2</v>
      </c>
      <c r="G32" s="30"/>
      <c r="H32" s="156">
        <v>18</v>
      </c>
      <c r="I32" s="157"/>
      <c r="J32" s="158">
        <f t="shared" si="20"/>
        <v>4</v>
      </c>
      <c r="K32" s="158">
        <f t="shared" si="20"/>
        <v>2</v>
      </c>
      <c r="L32" s="42">
        <v>7</v>
      </c>
      <c r="M32" s="43">
        <f>L8-K32</f>
        <v>18</v>
      </c>
      <c r="N32" s="44">
        <f t="shared" si="21"/>
        <v>2</v>
      </c>
      <c r="O32" s="45">
        <f t="shared" si="22"/>
        <v>-3</v>
      </c>
      <c r="P32" s="235">
        <f t="shared" si="23"/>
        <v>1</v>
      </c>
      <c r="Q32" s="40"/>
      <c r="R32" s="41">
        <v>18</v>
      </c>
      <c r="S32" s="154"/>
      <c r="T32" s="154">
        <v>413</v>
      </c>
      <c r="U32" s="110"/>
      <c r="V32" s="155"/>
      <c r="W32" s="30"/>
      <c r="X32" s="156">
        <v>18</v>
      </c>
      <c r="Y32" s="157"/>
      <c r="Z32" s="158">
        <f t="shared" si="24"/>
        <v>0</v>
      </c>
      <c r="AA32" s="158">
        <f t="shared" si="24"/>
        <v>0</v>
      </c>
      <c r="AB32" s="42"/>
      <c r="AC32" s="43">
        <f>AB8-AA32</f>
        <v>0</v>
      </c>
      <c r="AD32" s="44">
        <f t="shared" si="25"/>
        <v>1</v>
      </c>
      <c r="AE32" s="45">
        <f t="shared" si="26"/>
        <v>0</v>
      </c>
      <c r="AF32" s="46" t="str">
        <f t="shared" si="27"/>
        <v/>
      </c>
      <c r="AG32" s="40"/>
      <c r="AH32" s="41">
        <v>18</v>
      </c>
      <c r="AI32" s="154"/>
      <c r="AJ32" s="154">
        <v>413</v>
      </c>
      <c r="AK32" s="110"/>
      <c r="AL32" s="155"/>
      <c r="AM32" s="30"/>
      <c r="AN32" s="156">
        <v>18</v>
      </c>
      <c r="AO32" s="157"/>
      <c r="AP32" s="158">
        <f t="shared" si="28"/>
        <v>0</v>
      </c>
      <c r="AQ32" s="158">
        <f t="shared" si="28"/>
        <v>0</v>
      </c>
      <c r="AR32" s="42"/>
      <c r="AS32" s="43">
        <f>AR8-AQ32</f>
        <v>0</v>
      </c>
      <c r="AT32" s="44">
        <f t="shared" si="29"/>
        <v>1</v>
      </c>
      <c r="AU32" s="45">
        <f t="shared" si="30"/>
        <v>0</v>
      </c>
      <c r="AV32" s="46" t="str">
        <f t="shared" si="31"/>
        <v/>
      </c>
      <c r="AW32" s="40"/>
      <c r="AX32" s="41">
        <v>18</v>
      </c>
      <c r="AY32" s="154"/>
      <c r="AZ32" s="154">
        <v>413</v>
      </c>
      <c r="BA32" s="110"/>
      <c r="BB32" s="155"/>
      <c r="BC32" s="30"/>
      <c r="BD32" s="156">
        <v>18</v>
      </c>
      <c r="BE32" s="157"/>
      <c r="BF32" s="158">
        <f t="shared" si="32"/>
        <v>0</v>
      </c>
      <c r="BG32" s="158">
        <f t="shared" si="32"/>
        <v>0</v>
      </c>
      <c r="BH32" s="42"/>
      <c r="BI32" s="43">
        <f>BH8-BG32</f>
        <v>0</v>
      </c>
      <c r="BJ32" s="44">
        <f t="shared" si="33"/>
        <v>1</v>
      </c>
      <c r="BK32" s="45">
        <f t="shared" si="34"/>
        <v>0</v>
      </c>
      <c r="BL32" s="46" t="str">
        <f t="shared" si="35"/>
        <v/>
      </c>
      <c r="BM32" s="40"/>
      <c r="BN32" s="41">
        <v>18</v>
      </c>
      <c r="BO32" s="154"/>
      <c r="BP32" s="154">
        <v>413</v>
      </c>
      <c r="BQ32" s="110"/>
      <c r="BR32" s="155"/>
      <c r="BS32" s="30"/>
      <c r="BT32" s="156">
        <v>18</v>
      </c>
      <c r="BU32" s="157"/>
      <c r="BV32" s="158">
        <f t="shared" si="36"/>
        <v>0</v>
      </c>
      <c r="BW32" s="158">
        <f t="shared" si="36"/>
        <v>0</v>
      </c>
      <c r="BX32" s="42"/>
      <c r="BY32" s="43">
        <f>BX8-BW32</f>
        <v>0</v>
      </c>
      <c r="BZ32" s="44">
        <f t="shared" si="37"/>
        <v>1</v>
      </c>
      <c r="CA32" s="45">
        <f t="shared" si="38"/>
        <v>0</v>
      </c>
      <c r="CB32" s="46" t="str">
        <f t="shared" si="39"/>
        <v/>
      </c>
      <c r="CC32" s="40"/>
    </row>
    <row r="33" spans="1:81" ht="3.4" customHeight="1" thickBot="1">
      <c r="A33" s="2"/>
      <c r="B33" s="159"/>
      <c r="C33" s="49"/>
      <c r="D33" s="49"/>
      <c r="E33" s="49"/>
      <c r="F33" s="166"/>
      <c r="G33" s="114"/>
      <c r="H33" s="115"/>
      <c r="I33" s="115"/>
      <c r="J33" s="116"/>
      <c r="K33" s="116"/>
      <c r="L33" s="113"/>
      <c r="M33" s="117"/>
      <c r="N33" s="117"/>
      <c r="O33" s="117"/>
      <c r="P33" s="118"/>
      <c r="Q33" s="2"/>
      <c r="R33" s="159"/>
      <c r="S33" s="49"/>
      <c r="T33" s="49"/>
      <c r="U33" s="49"/>
      <c r="V33" s="166"/>
      <c r="W33" s="114"/>
      <c r="X33" s="115"/>
      <c r="Y33" s="115"/>
      <c r="Z33" s="116"/>
      <c r="AA33" s="116"/>
      <c r="AB33" s="113"/>
      <c r="AC33" s="117"/>
      <c r="AD33" s="117"/>
      <c r="AE33" s="117"/>
      <c r="AF33" s="118"/>
      <c r="AG33" s="2"/>
      <c r="AH33" s="159"/>
      <c r="AI33" s="49"/>
      <c r="AJ33" s="49"/>
      <c r="AK33" s="49"/>
      <c r="AL33" s="166"/>
      <c r="AM33" s="114"/>
      <c r="AN33" s="115"/>
      <c r="AO33" s="115"/>
      <c r="AP33" s="116"/>
      <c r="AQ33" s="116"/>
      <c r="AR33" s="113"/>
      <c r="AS33" s="117"/>
      <c r="AT33" s="117"/>
      <c r="AU33" s="117"/>
      <c r="AV33" s="118"/>
      <c r="AW33" s="2"/>
      <c r="AX33" s="159"/>
      <c r="AY33" s="49"/>
      <c r="AZ33" s="49"/>
      <c r="BA33" s="49"/>
      <c r="BB33" s="166"/>
      <c r="BC33" s="114"/>
      <c r="BD33" s="115"/>
      <c r="BE33" s="115"/>
      <c r="BF33" s="116"/>
      <c r="BG33" s="116"/>
      <c r="BH33" s="113"/>
      <c r="BI33" s="117"/>
      <c r="BJ33" s="117"/>
      <c r="BK33" s="117"/>
      <c r="BL33" s="118"/>
      <c r="BM33" s="2"/>
      <c r="BN33" s="159"/>
      <c r="BO33" s="49"/>
      <c r="BP33" s="49"/>
      <c r="BQ33" s="49"/>
      <c r="BR33" s="166"/>
      <c r="BS33" s="114"/>
      <c r="BT33" s="115"/>
      <c r="BU33" s="115"/>
      <c r="BV33" s="116"/>
      <c r="BW33" s="116"/>
      <c r="BX33" s="113"/>
      <c r="BY33" s="117"/>
      <c r="BZ33" s="117"/>
      <c r="CA33" s="117"/>
      <c r="CB33" s="118"/>
      <c r="CC33" s="2"/>
    </row>
    <row r="34" spans="1:81" s="55" customFormat="1" ht="16.3" thickBot="1">
      <c r="A34" s="50"/>
      <c r="B34" s="41" t="s">
        <v>15</v>
      </c>
      <c r="C34" s="162">
        <f>SUM(C24:C32)</f>
        <v>3204</v>
      </c>
      <c r="D34" s="162">
        <f>SUM(D24:D32)</f>
        <v>2879</v>
      </c>
      <c r="E34" s="37">
        <f>SUM(E24:E32)</f>
        <v>36</v>
      </c>
      <c r="F34" s="163" t="s">
        <v>15</v>
      </c>
      <c r="G34" s="114"/>
      <c r="H34" s="164" t="s">
        <v>16</v>
      </c>
      <c r="I34" s="157"/>
      <c r="J34" s="167"/>
      <c r="K34" s="167"/>
      <c r="L34" s="168">
        <f>SUM(L24:L32)</f>
        <v>56</v>
      </c>
      <c r="M34" s="169"/>
      <c r="N34" s="170"/>
      <c r="O34" s="171"/>
      <c r="P34" s="168">
        <f>SUM(P24:P33)</f>
        <v>8</v>
      </c>
      <c r="Q34" s="50"/>
      <c r="R34" s="41" t="s">
        <v>15</v>
      </c>
      <c r="S34" s="162">
        <f>SUM(S24:S32)</f>
        <v>0</v>
      </c>
      <c r="T34" s="162">
        <f>SUM(T24:T32)</f>
        <v>2879</v>
      </c>
      <c r="U34" s="37">
        <f>SUM(U24:U32)</f>
        <v>0</v>
      </c>
      <c r="V34" s="163" t="s">
        <v>15</v>
      </c>
      <c r="W34" s="114"/>
      <c r="X34" s="164" t="s">
        <v>16</v>
      </c>
      <c r="Y34" s="157"/>
      <c r="Z34" s="167"/>
      <c r="AA34" s="167"/>
      <c r="AB34" s="168">
        <f>SUM(AB24:AB32)</f>
        <v>0</v>
      </c>
      <c r="AC34" s="169"/>
      <c r="AD34" s="170"/>
      <c r="AE34" s="171"/>
      <c r="AF34" s="168">
        <f>SUM(AF24:AF33)</f>
        <v>0</v>
      </c>
      <c r="AG34" s="50"/>
      <c r="AH34" s="41" t="s">
        <v>15</v>
      </c>
      <c r="AI34" s="162">
        <f>SUM(AI24:AI32)</f>
        <v>0</v>
      </c>
      <c r="AJ34" s="162">
        <f>SUM(AJ24:AJ32)</f>
        <v>2879</v>
      </c>
      <c r="AK34" s="37">
        <f>SUM(AK24:AK32)</f>
        <v>0</v>
      </c>
      <c r="AL34" s="163" t="s">
        <v>15</v>
      </c>
      <c r="AM34" s="114"/>
      <c r="AN34" s="164" t="s">
        <v>16</v>
      </c>
      <c r="AO34" s="157"/>
      <c r="AP34" s="167"/>
      <c r="AQ34" s="167"/>
      <c r="AR34" s="168">
        <f>SUM(AR24:AR32)</f>
        <v>0</v>
      </c>
      <c r="AS34" s="169"/>
      <c r="AT34" s="170"/>
      <c r="AU34" s="171"/>
      <c r="AV34" s="168">
        <f>SUM(AV24:AV33)</f>
        <v>0</v>
      </c>
      <c r="AW34" s="50"/>
      <c r="AX34" s="41" t="s">
        <v>15</v>
      </c>
      <c r="AY34" s="162">
        <f>SUM(AY24:AY32)</f>
        <v>0</v>
      </c>
      <c r="AZ34" s="162">
        <f>SUM(AZ24:AZ32)</f>
        <v>2879</v>
      </c>
      <c r="BA34" s="37">
        <f>SUM(BA24:BA32)</f>
        <v>0</v>
      </c>
      <c r="BB34" s="163" t="s">
        <v>15</v>
      </c>
      <c r="BC34" s="114"/>
      <c r="BD34" s="164" t="s">
        <v>16</v>
      </c>
      <c r="BE34" s="157"/>
      <c r="BF34" s="167"/>
      <c r="BG34" s="167"/>
      <c r="BH34" s="168">
        <f>SUM(BH24:BH32)</f>
        <v>0</v>
      </c>
      <c r="BI34" s="169"/>
      <c r="BJ34" s="170"/>
      <c r="BK34" s="171"/>
      <c r="BL34" s="168">
        <f>SUM(BL24:BL33)</f>
        <v>0</v>
      </c>
      <c r="BM34" s="50"/>
      <c r="BN34" s="41" t="s">
        <v>15</v>
      </c>
      <c r="BO34" s="162">
        <f>SUM(BO24:BO32)</f>
        <v>0</v>
      </c>
      <c r="BP34" s="162">
        <f>SUM(BP24:BP32)</f>
        <v>2879</v>
      </c>
      <c r="BQ34" s="37">
        <f>SUM(BQ24:BQ32)</f>
        <v>0</v>
      </c>
      <c r="BR34" s="163" t="s">
        <v>15</v>
      </c>
      <c r="BS34" s="114"/>
      <c r="BT34" s="164" t="s">
        <v>16</v>
      </c>
      <c r="BU34" s="157"/>
      <c r="BV34" s="167"/>
      <c r="BW34" s="167"/>
      <c r="BX34" s="168">
        <f>SUM(BX24:BX32)</f>
        <v>0</v>
      </c>
      <c r="BY34" s="169"/>
      <c r="BZ34" s="170"/>
      <c r="CA34" s="171"/>
      <c r="CB34" s="168">
        <f>SUM(CB24:CB33)</f>
        <v>0</v>
      </c>
      <c r="CC34" s="50"/>
    </row>
    <row r="35" spans="1:81" ht="3.4" customHeight="1" thickBot="1">
      <c r="A35" s="2"/>
      <c r="B35" s="159"/>
      <c r="C35" s="49"/>
      <c r="D35" s="49"/>
      <c r="E35" s="49"/>
      <c r="F35" s="172"/>
      <c r="G35" s="114"/>
      <c r="H35" s="115"/>
      <c r="I35" s="115"/>
      <c r="J35" s="116"/>
      <c r="K35" s="116"/>
      <c r="L35" s="119"/>
      <c r="M35" s="120"/>
      <c r="N35" s="120"/>
      <c r="O35" s="120"/>
      <c r="P35" s="121"/>
      <c r="Q35" s="2"/>
      <c r="R35" s="159"/>
      <c r="S35" s="49"/>
      <c r="T35" s="49"/>
      <c r="U35" s="49"/>
      <c r="V35" s="172"/>
      <c r="W35" s="114"/>
      <c r="X35" s="115"/>
      <c r="Y35" s="115"/>
      <c r="Z35" s="116"/>
      <c r="AA35" s="116"/>
      <c r="AB35" s="119"/>
      <c r="AC35" s="120"/>
      <c r="AD35" s="120"/>
      <c r="AE35" s="120"/>
      <c r="AF35" s="121"/>
      <c r="AG35" s="2"/>
      <c r="AH35" s="159"/>
      <c r="AI35" s="49"/>
      <c r="AJ35" s="49"/>
      <c r="AK35" s="49"/>
      <c r="AL35" s="172"/>
      <c r="AM35" s="114"/>
      <c r="AN35" s="115"/>
      <c r="AO35" s="115"/>
      <c r="AP35" s="116"/>
      <c r="AQ35" s="116"/>
      <c r="AR35" s="119"/>
      <c r="AS35" s="120"/>
      <c r="AT35" s="120"/>
      <c r="AU35" s="120"/>
      <c r="AV35" s="121"/>
      <c r="AW35" s="2"/>
      <c r="AX35" s="159"/>
      <c r="AY35" s="49"/>
      <c r="AZ35" s="49"/>
      <c r="BA35" s="49"/>
      <c r="BB35" s="172"/>
      <c r="BC35" s="114"/>
      <c r="BD35" s="115"/>
      <c r="BE35" s="115"/>
      <c r="BF35" s="116"/>
      <c r="BG35" s="116"/>
      <c r="BH35" s="119"/>
      <c r="BI35" s="120"/>
      <c r="BJ35" s="120"/>
      <c r="BK35" s="120"/>
      <c r="BL35" s="121"/>
      <c r="BM35" s="2"/>
      <c r="BN35" s="159"/>
      <c r="BO35" s="49"/>
      <c r="BP35" s="49"/>
      <c r="BQ35" s="49"/>
      <c r="BR35" s="172"/>
      <c r="BS35" s="114"/>
      <c r="BT35" s="115"/>
      <c r="BU35" s="115"/>
      <c r="BV35" s="116"/>
      <c r="BW35" s="116"/>
      <c r="BX35" s="119"/>
      <c r="BY35" s="120"/>
      <c r="BZ35" s="120"/>
      <c r="CA35" s="120"/>
      <c r="CB35" s="121"/>
      <c r="CC35" s="2"/>
    </row>
    <row r="36" spans="1:81" s="55" customFormat="1" ht="16.3" thickBot="1">
      <c r="A36" s="50"/>
      <c r="B36" s="41" t="s">
        <v>17</v>
      </c>
      <c r="C36" s="162">
        <f>C22+C34</f>
        <v>5806</v>
      </c>
      <c r="D36" s="162">
        <f>D22+D34</f>
        <v>5837</v>
      </c>
      <c r="E36" s="37">
        <f>E22+E34</f>
        <v>69</v>
      </c>
      <c r="F36" s="163" t="s">
        <v>57</v>
      </c>
      <c r="G36" s="30"/>
      <c r="H36" s="173" t="s">
        <v>18</v>
      </c>
      <c r="I36" s="131"/>
      <c r="J36" s="39"/>
      <c r="K36" s="39"/>
      <c r="L36" s="59">
        <f>L34+L22</f>
        <v>109</v>
      </c>
      <c r="M36" s="56"/>
      <c r="N36" s="57"/>
      <c r="O36" s="58"/>
      <c r="P36" s="60">
        <f>P22+P34</f>
        <v>16</v>
      </c>
      <c r="Q36" s="50"/>
      <c r="R36" s="41" t="s">
        <v>17</v>
      </c>
      <c r="S36" s="162">
        <f>S22+S34</f>
        <v>0</v>
      </c>
      <c r="T36" s="162">
        <f>T22+T34</f>
        <v>5837</v>
      </c>
      <c r="U36" s="37">
        <f>U22+U34</f>
        <v>0</v>
      </c>
      <c r="V36" s="163" t="s">
        <v>57</v>
      </c>
      <c r="W36" s="30"/>
      <c r="X36" s="173" t="s">
        <v>18</v>
      </c>
      <c r="Y36" s="131"/>
      <c r="Z36" s="39"/>
      <c r="AA36" s="39"/>
      <c r="AB36" s="59">
        <f>AB34+AB22</f>
        <v>0</v>
      </c>
      <c r="AC36" s="56"/>
      <c r="AD36" s="57"/>
      <c r="AE36" s="58"/>
      <c r="AF36" s="60">
        <f>AF22+AF34</f>
        <v>0</v>
      </c>
      <c r="AG36" s="50"/>
      <c r="AH36" s="41" t="s">
        <v>17</v>
      </c>
      <c r="AI36" s="162">
        <f>AI22+AI34</f>
        <v>0</v>
      </c>
      <c r="AJ36" s="162">
        <f>AJ22+AJ34</f>
        <v>5837</v>
      </c>
      <c r="AK36" s="37">
        <f>AK22+AK34</f>
        <v>0</v>
      </c>
      <c r="AL36" s="163" t="s">
        <v>57</v>
      </c>
      <c r="AM36" s="30"/>
      <c r="AN36" s="173" t="s">
        <v>18</v>
      </c>
      <c r="AO36" s="131"/>
      <c r="AP36" s="39"/>
      <c r="AQ36" s="39"/>
      <c r="AR36" s="59">
        <f>AR34+AR22</f>
        <v>0</v>
      </c>
      <c r="AS36" s="56"/>
      <c r="AT36" s="57"/>
      <c r="AU36" s="58"/>
      <c r="AV36" s="60">
        <f>AV22+AV34</f>
        <v>0</v>
      </c>
      <c r="AW36" s="50"/>
      <c r="AX36" s="41" t="s">
        <v>17</v>
      </c>
      <c r="AY36" s="162">
        <f>AY22+AY34</f>
        <v>0</v>
      </c>
      <c r="AZ36" s="162">
        <f>AZ22+AZ34</f>
        <v>5837</v>
      </c>
      <c r="BA36" s="37">
        <f>BA22+BA34</f>
        <v>0</v>
      </c>
      <c r="BB36" s="163" t="s">
        <v>57</v>
      </c>
      <c r="BC36" s="30"/>
      <c r="BD36" s="173" t="s">
        <v>18</v>
      </c>
      <c r="BE36" s="131"/>
      <c r="BF36" s="39"/>
      <c r="BG36" s="39"/>
      <c r="BH36" s="59">
        <f>BH34+BH22</f>
        <v>0</v>
      </c>
      <c r="BI36" s="56"/>
      <c r="BJ36" s="57"/>
      <c r="BK36" s="58"/>
      <c r="BL36" s="60">
        <f>BL22+BL34</f>
        <v>0</v>
      </c>
      <c r="BM36" s="50"/>
      <c r="BN36" s="41" t="s">
        <v>17</v>
      </c>
      <c r="BO36" s="162">
        <f>BO22+BO34</f>
        <v>0</v>
      </c>
      <c r="BP36" s="162">
        <f>BP22+BP34</f>
        <v>5837</v>
      </c>
      <c r="BQ36" s="37">
        <f>BQ22+BQ34</f>
        <v>0</v>
      </c>
      <c r="BR36" s="163" t="s">
        <v>57</v>
      </c>
      <c r="BS36" s="30"/>
      <c r="BT36" s="173" t="s">
        <v>18</v>
      </c>
      <c r="BU36" s="131"/>
      <c r="BV36" s="39"/>
      <c r="BW36" s="39"/>
      <c r="BX36" s="59">
        <f>BX34+BX22</f>
        <v>0</v>
      </c>
      <c r="BY36" s="56"/>
      <c r="BZ36" s="57"/>
      <c r="CA36" s="58"/>
      <c r="CB36" s="60">
        <f>CB22+CB34</f>
        <v>0</v>
      </c>
      <c r="CC36" s="50"/>
    </row>
    <row r="37" spans="1:81" ht="3.4" customHeight="1" thickBot="1">
      <c r="A37" s="2"/>
      <c r="B37" s="122"/>
      <c r="C37" s="123"/>
      <c r="D37" s="123"/>
      <c r="E37" s="14"/>
      <c r="F37" s="124"/>
      <c r="G37" s="38"/>
      <c r="H37" s="125"/>
      <c r="I37" s="125"/>
      <c r="J37" s="38"/>
      <c r="K37" s="38"/>
      <c r="L37" s="126"/>
      <c r="M37" s="127"/>
      <c r="N37" s="127"/>
      <c r="O37" s="127"/>
      <c r="P37" s="128"/>
      <c r="Q37" s="2"/>
      <c r="R37" s="122"/>
      <c r="S37" s="123"/>
      <c r="T37" s="123"/>
      <c r="U37" s="14"/>
      <c r="V37" s="124"/>
      <c r="W37" s="38"/>
      <c r="X37" s="125"/>
      <c r="Y37" s="125"/>
      <c r="Z37" s="38"/>
      <c r="AA37" s="38"/>
      <c r="AB37" s="126"/>
      <c r="AC37" s="127"/>
      <c r="AD37" s="127"/>
      <c r="AE37" s="127"/>
      <c r="AF37" s="128"/>
      <c r="AG37" s="2"/>
      <c r="AH37" s="122"/>
      <c r="AI37" s="123"/>
      <c r="AJ37" s="123"/>
      <c r="AK37" s="14"/>
      <c r="AL37" s="124"/>
      <c r="AM37" s="38"/>
      <c r="AN37" s="125"/>
      <c r="AO37" s="125"/>
      <c r="AP37" s="38"/>
      <c r="AQ37" s="38"/>
      <c r="AR37" s="126"/>
      <c r="AS37" s="127"/>
      <c r="AT37" s="127"/>
      <c r="AU37" s="127"/>
      <c r="AV37" s="128"/>
      <c r="AW37" s="2"/>
      <c r="AX37" s="122"/>
      <c r="AY37" s="123"/>
      <c r="AZ37" s="123"/>
      <c r="BA37" s="14"/>
      <c r="BB37" s="124"/>
      <c r="BC37" s="38"/>
      <c r="BD37" s="125"/>
      <c r="BE37" s="125"/>
      <c r="BF37" s="38"/>
      <c r="BG37" s="38"/>
      <c r="BH37" s="126"/>
      <c r="BI37" s="127"/>
      <c r="BJ37" s="127"/>
      <c r="BK37" s="127"/>
      <c r="BL37" s="128"/>
      <c r="BM37" s="2"/>
      <c r="BN37" s="122"/>
      <c r="BO37" s="123"/>
      <c r="BP37" s="123"/>
      <c r="BQ37" s="14"/>
      <c r="BR37" s="124"/>
      <c r="BS37" s="38"/>
      <c r="BT37" s="125"/>
      <c r="BU37" s="125"/>
      <c r="BV37" s="38"/>
      <c r="BW37" s="38"/>
      <c r="BX37" s="126"/>
      <c r="BY37" s="127"/>
      <c r="BZ37" s="127"/>
      <c r="CA37" s="127"/>
      <c r="CB37" s="128"/>
      <c r="CC37" s="2"/>
    </row>
    <row r="38" spans="1:81" s="47" customFormat="1" ht="18.350000000000001" thickBot="1">
      <c r="A38" s="40"/>
      <c r="B38" s="129"/>
      <c r="C38" s="14"/>
      <c r="D38" s="38"/>
      <c r="E38" s="14"/>
      <c r="F38" s="130" t="s">
        <v>19</v>
      </c>
      <c r="G38" s="14"/>
      <c r="H38" s="131" t="s">
        <v>20</v>
      </c>
      <c r="I38" s="131"/>
      <c r="J38" s="38"/>
      <c r="K38" s="38"/>
      <c r="L38" s="61">
        <f>L36-L8</f>
        <v>89</v>
      </c>
      <c r="M38" s="132">
        <f>M36-M10</f>
        <v>0</v>
      </c>
      <c r="N38" s="132">
        <f>N36-N10</f>
        <v>0</v>
      </c>
      <c r="O38" s="132">
        <f>O36-O10</f>
        <v>0</v>
      </c>
      <c r="P38" s="133"/>
      <c r="Q38" s="40"/>
      <c r="R38" s="129"/>
      <c r="S38" s="14"/>
      <c r="T38" s="38"/>
      <c r="U38" s="14"/>
      <c r="V38" s="130" t="s">
        <v>19</v>
      </c>
      <c r="W38" s="14"/>
      <c r="X38" s="131" t="s">
        <v>20</v>
      </c>
      <c r="Y38" s="131"/>
      <c r="Z38" s="38"/>
      <c r="AA38" s="38"/>
      <c r="AB38" s="61">
        <f>AB36-AB8</f>
        <v>0</v>
      </c>
      <c r="AC38" s="132">
        <f>AC36-AC10</f>
        <v>0</v>
      </c>
      <c r="AD38" s="132">
        <f>AD36-AD10</f>
        <v>0</v>
      </c>
      <c r="AE38" s="132">
        <f>AE36-AE10</f>
        <v>0</v>
      </c>
      <c r="AF38" s="133"/>
      <c r="AG38" s="40"/>
      <c r="AH38" s="129"/>
      <c r="AI38" s="14"/>
      <c r="AJ38" s="38"/>
      <c r="AK38" s="14"/>
      <c r="AL38" s="130" t="s">
        <v>19</v>
      </c>
      <c r="AM38" s="14"/>
      <c r="AN38" s="131" t="s">
        <v>20</v>
      </c>
      <c r="AO38" s="131"/>
      <c r="AP38" s="38"/>
      <c r="AQ38" s="38"/>
      <c r="AR38" s="61">
        <f>AR36-AR8</f>
        <v>0</v>
      </c>
      <c r="AS38" s="132">
        <f>AS36-AS10</f>
        <v>0</v>
      </c>
      <c r="AT38" s="132">
        <f>AT36-AT10</f>
        <v>0</v>
      </c>
      <c r="AU38" s="132">
        <f>AU36-AU10</f>
        <v>0</v>
      </c>
      <c r="AV38" s="133"/>
      <c r="AW38" s="40"/>
      <c r="AX38" s="129"/>
      <c r="AY38" s="14"/>
      <c r="AZ38" s="38"/>
      <c r="BA38" s="14"/>
      <c r="BB38" s="130" t="s">
        <v>19</v>
      </c>
      <c r="BC38" s="14"/>
      <c r="BD38" s="131" t="s">
        <v>20</v>
      </c>
      <c r="BE38" s="131"/>
      <c r="BF38" s="38"/>
      <c r="BG38" s="38"/>
      <c r="BH38" s="61">
        <f>BH36-BH8</f>
        <v>0</v>
      </c>
      <c r="BI38" s="132">
        <f>BI36-BI10</f>
        <v>0</v>
      </c>
      <c r="BJ38" s="132">
        <f>BJ36-BJ10</f>
        <v>0</v>
      </c>
      <c r="BK38" s="132">
        <f>BK36-BK10</f>
        <v>0</v>
      </c>
      <c r="BL38" s="133"/>
      <c r="BM38" s="40"/>
      <c r="BN38" s="129"/>
      <c r="BO38" s="14"/>
      <c r="BP38" s="38"/>
      <c r="BQ38" s="14"/>
      <c r="BR38" s="130" t="s">
        <v>19</v>
      </c>
      <c r="BS38" s="14"/>
      <c r="BT38" s="131" t="s">
        <v>20</v>
      </c>
      <c r="BU38" s="131"/>
      <c r="BV38" s="38"/>
      <c r="BW38" s="38"/>
      <c r="BX38" s="61">
        <f>BX36-BX8</f>
        <v>0</v>
      </c>
      <c r="BY38" s="132">
        <f>BY36-BY10</f>
        <v>0</v>
      </c>
      <c r="BZ38" s="132">
        <f>BZ36-BZ10</f>
        <v>0</v>
      </c>
      <c r="CA38" s="132">
        <f>CA36-CA10</f>
        <v>0</v>
      </c>
      <c r="CB38" s="133"/>
      <c r="CC38" s="40"/>
    </row>
    <row r="39" spans="1:81" ht="3.4" customHeight="1" thickBot="1">
      <c r="A39" s="2"/>
      <c r="B39" s="134"/>
      <c r="C39" s="135"/>
      <c r="D39" s="135"/>
      <c r="E39" s="135"/>
      <c r="F39" s="135"/>
      <c r="G39" s="135"/>
      <c r="H39" s="136"/>
      <c r="I39" s="136"/>
      <c r="J39" s="135"/>
      <c r="K39" s="135"/>
      <c r="L39" s="137"/>
      <c r="M39" s="135"/>
      <c r="N39" s="135"/>
      <c r="O39" s="135"/>
      <c r="P39" s="138"/>
      <c r="Q39" s="2"/>
      <c r="R39" s="134"/>
      <c r="S39" s="135"/>
      <c r="T39" s="135"/>
      <c r="U39" s="135"/>
      <c r="V39" s="135"/>
      <c r="W39" s="135"/>
      <c r="X39" s="136"/>
      <c r="Y39" s="136"/>
      <c r="Z39" s="135"/>
      <c r="AA39" s="135"/>
      <c r="AB39" s="137"/>
      <c r="AC39" s="135"/>
      <c r="AD39" s="135"/>
      <c r="AE39" s="135"/>
      <c r="AF39" s="138"/>
      <c r="AG39" s="2"/>
      <c r="AH39" s="134"/>
      <c r="AI39" s="135"/>
      <c r="AJ39" s="135"/>
      <c r="AK39" s="135"/>
      <c r="AL39" s="135"/>
      <c r="AM39" s="135"/>
      <c r="AN39" s="136"/>
      <c r="AO39" s="136"/>
      <c r="AP39" s="135"/>
      <c r="AQ39" s="135"/>
      <c r="AR39" s="137"/>
      <c r="AS39" s="135"/>
      <c r="AT39" s="135"/>
      <c r="AU39" s="135"/>
      <c r="AV39" s="138"/>
      <c r="AW39" s="2"/>
      <c r="AX39" s="134"/>
      <c r="AY39" s="135"/>
      <c r="AZ39" s="135"/>
      <c r="BA39" s="135"/>
      <c r="BB39" s="135"/>
      <c r="BC39" s="135"/>
      <c r="BD39" s="136"/>
      <c r="BE39" s="136"/>
      <c r="BF39" s="135"/>
      <c r="BG39" s="135"/>
      <c r="BH39" s="137"/>
      <c r="BI39" s="135"/>
      <c r="BJ39" s="135"/>
      <c r="BK39" s="135"/>
      <c r="BL39" s="138"/>
      <c r="BM39" s="2"/>
      <c r="BN39" s="134"/>
      <c r="BO39" s="135"/>
      <c r="BP39" s="135"/>
      <c r="BQ39" s="135"/>
      <c r="BR39" s="135"/>
      <c r="BS39" s="135"/>
      <c r="BT39" s="136"/>
      <c r="BU39" s="136"/>
      <c r="BV39" s="135"/>
      <c r="BW39" s="135"/>
      <c r="BX39" s="137"/>
      <c r="BY39" s="135"/>
      <c r="BZ39" s="135"/>
      <c r="CA39" s="135"/>
      <c r="CB39" s="138"/>
      <c r="CC39" s="2"/>
    </row>
    <row r="40" spans="1:81">
      <c r="A40" s="2"/>
      <c r="B40" s="62"/>
      <c r="C40" s="62"/>
      <c r="D40" s="62"/>
      <c r="E40" s="62"/>
      <c r="F40" s="62"/>
      <c r="G40" s="62"/>
      <c r="H40" s="63"/>
      <c r="I40" s="63"/>
      <c r="J40" s="64"/>
      <c r="K40" s="65"/>
      <c r="L40" s="63"/>
      <c r="M40" s="66"/>
      <c r="N40" s="66"/>
      <c r="O40" s="66"/>
      <c r="P40" s="63"/>
      <c r="Q40" s="2"/>
      <c r="R40" s="62"/>
      <c r="S40" s="62"/>
      <c r="T40" s="62"/>
      <c r="U40" s="62"/>
      <c r="V40" s="62"/>
      <c r="W40" s="62"/>
      <c r="X40" s="63"/>
      <c r="Y40" s="63"/>
      <c r="Z40" s="64"/>
      <c r="AA40" s="65"/>
      <c r="AB40" s="63"/>
      <c r="AC40" s="66"/>
      <c r="AD40" s="66"/>
      <c r="AE40" s="66"/>
      <c r="AF40" s="63"/>
      <c r="AG40" s="2"/>
      <c r="AH40" s="62"/>
      <c r="AI40" s="62"/>
      <c r="AJ40" s="62"/>
      <c r="AK40" s="62"/>
      <c r="AL40" s="62"/>
      <c r="AM40" s="62"/>
      <c r="AN40" s="63"/>
      <c r="AO40" s="63"/>
      <c r="AP40" s="64"/>
      <c r="AQ40" s="65"/>
      <c r="AR40" s="63"/>
      <c r="AS40" s="66"/>
      <c r="AT40" s="66"/>
      <c r="AU40" s="66"/>
      <c r="AV40" s="63"/>
      <c r="AW40" s="2"/>
      <c r="AX40" s="62"/>
      <c r="AY40" s="62"/>
      <c r="AZ40" s="62"/>
      <c r="BA40" s="62"/>
      <c r="BB40" s="62"/>
      <c r="BC40" s="62"/>
      <c r="BD40" s="63"/>
      <c r="BE40" s="63"/>
      <c r="BF40" s="64"/>
      <c r="BG40" s="65"/>
      <c r="BH40" s="63"/>
      <c r="BI40" s="66"/>
      <c r="BJ40" s="66"/>
      <c r="BK40" s="66"/>
      <c r="BL40" s="63"/>
      <c r="BM40" s="2"/>
      <c r="BN40" s="62"/>
      <c r="BO40" s="62"/>
      <c r="BP40" s="62"/>
      <c r="BQ40" s="62"/>
      <c r="BR40" s="62"/>
      <c r="BS40" s="62"/>
      <c r="BT40" s="63"/>
      <c r="BU40" s="63"/>
      <c r="BV40" s="64"/>
      <c r="BW40" s="65"/>
      <c r="BX40" s="63"/>
      <c r="BY40" s="66"/>
      <c r="BZ40" s="66"/>
      <c r="CA40" s="66"/>
      <c r="CB40" s="63"/>
      <c r="CC40" s="2"/>
    </row>
    <row r="41" spans="1:81" ht="12.9" customHeight="1" thickBot="1">
      <c r="A41" s="2"/>
      <c r="B41" s="288"/>
      <c r="C41" s="288"/>
      <c r="D41" s="288"/>
      <c r="E41" s="288"/>
      <c r="F41" s="288"/>
      <c r="G41" s="288"/>
      <c r="H41" s="288"/>
      <c r="I41" s="288"/>
      <c r="J41" s="288"/>
      <c r="K41" s="288"/>
      <c r="L41" s="288"/>
      <c r="M41" s="288"/>
      <c r="N41" s="288"/>
      <c r="O41" s="288"/>
      <c r="P41" s="288"/>
      <c r="Q41" s="2"/>
      <c r="R41" s="288"/>
      <c r="S41" s="288"/>
      <c r="T41" s="288"/>
      <c r="U41" s="288"/>
      <c r="V41" s="288"/>
      <c r="W41" s="288"/>
      <c r="X41" s="288"/>
      <c r="Y41" s="288"/>
      <c r="Z41" s="288"/>
      <c r="AA41" s="288"/>
      <c r="AB41" s="288"/>
      <c r="AC41" s="288"/>
      <c r="AD41" s="288"/>
      <c r="AE41" s="288"/>
      <c r="AF41" s="288"/>
      <c r="AG41" s="2"/>
      <c r="AH41" s="288"/>
      <c r="AI41" s="288"/>
      <c r="AJ41" s="288"/>
      <c r="AK41" s="288"/>
      <c r="AL41" s="288"/>
      <c r="AM41" s="288"/>
      <c r="AN41" s="288"/>
      <c r="AO41" s="288"/>
      <c r="AP41" s="288"/>
      <c r="AQ41" s="288"/>
      <c r="AR41" s="288"/>
      <c r="AS41" s="288"/>
      <c r="AT41" s="288"/>
      <c r="AU41" s="288"/>
      <c r="AV41" s="288"/>
      <c r="AW41" s="2"/>
      <c r="AX41" s="288"/>
      <c r="AY41" s="288"/>
      <c r="AZ41" s="288"/>
      <c r="BA41" s="288"/>
      <c r="BB41" s="288"/>
      <c r="BC41" s="288"/>
      <c r="BD41" s="288"/>
      <c r="BE41" s="288"/>
      <c r="BF41" s="288"/>
      <c r="BG41" s="288"/>
      <c r="BH41" s="288"/>
      <c r="BI41" s="288"/>
      <c r="BJ41" s="288"/>
      <c r="BK41" s="288"/>
      <c r="BL41" s="288"/>
      <c r="BM41" s="2"/>
      <c r="BN41" s="288"/>
      <c r="BO41" s="288"/>
      <c r="BP41" s="288"/>
      <c r="BQ41" s="288"/>
      <c r="BR41" s="288"/>
      <c r="BS41" s="288"/>
      <c r="BT41" s="288"/>
      <c r="BU41" s="288"/>
      <c r="BV41" s="288"/>
      <c r="BW41" s="288"/>
      <c r="BX41" s="288"/>
      <c r="BY41" s="288"/>
      <c r="BZ41" s="288"/>
      <c r="CA41" s="288"/>
      <c r="CB41" s="288"/>
      <c r="CC41" s="2"/>
    </row>
    <row r="42" spans="1:81" ht="4.0999999999999996" customHeight="1">
      <c r="A42" s="2"/>
      <c r="B42" s="88"/>
      <c r="C42" s="89"/>
      <c r="D42" s="90"/>
      <c r="E42" s="91"/>
      <c r="F42" s="92"/>
      <c r="G42" s="93"/>
      <c r="H42" s="92"/>
      <c r="I42" s="92"/>
      <c r="J42" s="94"/>
      <c r="K42" s="94"/>
      <c r="L42" s="92"/>
      <c r="M42" s="92"/>
      <c r="N42" s="95"/>
      <c r="O42" s="95"/>
      <c r="P42" s="96"/>
      <c r="Q42" s="2"/>
      <c r="R42" s="88"/>
      <c r="S42" s="89"/>
      <c r="T42" s="90"/>
      <c r="U42" s="91"/>
      <c r="V42" s="92"/>
      <c r="W42" s="93"/>
      <c r="X42" s="92"/>
      <c r="Y42" s="92"/>
      <c r="Z42" s="94"/>
      <c r="AA42" s="94"/>
      <c r="AB42" s="92"/>
      <c r="AC42" s="92"/>
      <c r="AD42" s="95"/>
      <c r="AE42" s="95"/>
      <c r="AF42" s="96"/>
      <c r="AG42" s="2"/>
      <c r="AH42" s="88"/>
      <c r="AI42" s="89"/>
      <c r="AJ42" s="90"/>
      <c r="AK42" s="91"/>
      <c r="AL42" s="92"/>
      <c r="AM42" s="93"/>
      <c r="AN42" s="92"/>
      <c r="AO42" s="92"/>
      <c r="AP42" s="94"/>
      <c r="AQ42" s="94"/>
      <c r="AR42" s="92"/>
      <c r="AS42" s="92"/>
      <c r="AT42" s="95"/>
      <c r="AU42" s="95"/>
      <c r="AV42" s="96"/>
      <c r="AW42" s="2"/>
      <c r="AX42" s="88"/>
      <c r="AY42" s="89"/>
      <c r="AZ42" s="90"/>
      <c r="BA42" s="91"/>
      <c r="BB42" s="92"/>
      <c r="BC42" s="93"/>
      <c r="BD42" s="92"/>
      <c r="BE42" s="92"/>
      <c r="BF42" s="94"/>
      <c r="BG42" s="94"/>
      <c r="BH42" s="92"/>
      <c r="BI42" s="92"/>
      <c r="BJ42" s="95"/>
      <c r="BK42" s="95"/>
      <c r="BL42" s="96"/>
      <c r="BM42" s="2"/>
      <c r="BN42" s="88"/>
      <c r="BO42" s="89"/>
      <c r="BP42" s="90"/>
      <c r="BQ42" s="91"/>
      <c r="BR42" s="92"/>
      <c r="BS42" s="93"/>
      <c r="BT42" s="92"/>
      <c r="BU42" s="92"/>
      <c r="BV42" s="94"/>
      <c r="BW42" s="94"/>
      <c r="BX42" s="92"/>
      <c r="BY42" s="92"/>
      <c r="BZ42" s="95"/>
      <c r="CA42" s="95"/>
      <c r="CB42" s="96"/>
      <c r="CC42" s="2"/>
    </row>
    <row r="43" spans="1:81" ht="16.3" thickBot="1">
      <c r="A43" s="2"/>
      <c r="B43" s="3" t="s">
        <v>1</v>
      </c>
      <c r="C43" s="4"/>
      <c r="D43" s="4"/>
      <c r="E43" s="4" t="s">
        <v>2</v>
      </c>
      <c r="F43" s="5"/>
      <c r="G43" s="5"/>
      <c r="H43" s="5"/>
      <c r="I43" s="5"/>
      <c r="J43" s="5"/>
      <c r="K43" s="5"/>
      <c r="L43" s="4" t="s">
        <v>21</v>
      </c>
      <c r="M43" s="5"/>
      <c r="N43" s="4"/>
      <c r="O43" s="4"/>
      <c r="P43" s="6"/>
      <c r="Q43" s="2"/>
      <c r="R43" s="3" t="s">
        <v>1</v>
      </c>
      <c r="S43" s="4"/>
      <c r="T43" s="4"/>
      <c r="U43" s="4" t="s">
        <v>2</v>
      </c>
      <c r="V43" s="5"/>
      <c r="W43" s="5"/>
      <c r="X43" s="5"/>
      <c r="Y43" s="5"/>
      <c r="Z43" s="5"/>
      <c r="AA43" s="5"/>
      <c r="AB43" s="4" t="s">
        <v>21</v>
      </c>
      <c r="AC43" s="5"/>
      <c r="AD43" s="4"/>
      <c r="AE43" s="4"/>
      <c r="AF43" s="6"/>
      <c r="AG43" s="2"/>
      <c r="AH43" s="3" t="s">
        <v>1</v>
      </c>
      <c r="AI43" s="4"/>
      <c r="AJ43" s="4"/>
      <c r="AK43" s="4" t="s">
        <v>2</v>
      </c>
      <c r="AL43" s="5"/>
      <c r="AM43" s="5"/>
      <c r="AN43" s="5"/>
      <c r="AO43" s="5"/>
      <c r="AP43" s="5"/>
      <c r="AQ43" s="5"/>
      <c r="AR43" s="4" t="s">
        <v>21</v>
      </c>
      <c r="AS43" s="5"/>
      <c r="AT43" s="4"/>
      <c r="AU43" s="4"/>
      <c r="AV43" s="6"/>
      <c r="AW43" s="2"/>
      <c r="AX43" s="3" t="s">
        <v>1</v>
      </c>
      <c r="AY43" s="4"/>
      <c r="AZ43" s="4"/>
      <c r="BA43" s="4" t="s">
        <v>2</v>
      </c>
      <c r="BB43" s="5"/>
      <c r="BC43" s="5"/>
      <c r="BD43" s="5"/>
      <c r="BE43" s="5"/>
      <c r="BF43" s="5"/>
      <c r="BG43" s="5"/>
      <c r="BH43" s="4" t="s">
        <v>21</v>
      </c>
      <c r="BI43" s="5"/>
      <c r="BJ43" s="4"/>
      <c r="BK43" s="4"/>
      <c r="BL43" s="6"/>
      <c r="BM43" s="2"/>
      <c r="BN43" s="3" t="s">
        <v>1</v>
      </c>
      <c r="BO43" s="4"/>
      <c r="BP43" s="4"/>
      <c r="BQ43" s="4" t="s">
        <v>2</v>
      </c>
      <c r="BR43" s="5"/>
      <c r="BS43" s="5"/>
      <c r="BT43" s="5"/>
      <c r="BU43" s="5"/>
      <c r="BV43" s="5"/>
      <c r="BW43" s="5"/>
      <c r="BX43" s="4" t="s">
        <v>21</v>
      </c>
      <c r="BY43" s="5"/>
      <c r="BZ43" s="4"/>
      <c r="CA43" s="4"/>
      <c r="CB43" s="6"/>
      <c r="CC43" s="2"/>
    </row>
    <row r="44" spans="1:81" ht="21.75" customHeight="1" thickBot="1">
      <c r="A44" s="2"/>
      <c r="B44" s="296" t="s">
        <v>87</v>
      </c>
      <c r="C44" s="297"/>
      <c r="D44" s="298"/>
      <c r="E44" s="299"/>
      <c r="F44" s="300"/>
      <c r="G44" s="7"/>
      <c r="H44" s="7"/>
      <c r="I44" s="7"/>
      <c r="J44" s="8"/>
      <c r="K44" s="8"/>
      <c r="L44" s="289"/>
      <c r="M44" s="290"/>
      <c r="N44" s="290"/>
      <c r="O44" s="290"/>
      <c r="P44" s="291"/>
      <c r="Q44" s="2"/>
      <c r="R44" s="296" t="s">
        <v>87</v>
      </c>
      <c r="S44" s="297"/>
      <c r="T44" s="298"/>
      <c r="U44" s="299"/>
      <c r="V44" s="300"/>
      <c r="W44" s="7"/>
      <c r="X44" s="7"/>
      <c r="Y44" s="7"/>
      <c r="Z44" s="8"/>
      <c r="AA44" s="8"/>
      <c r="AB44" s="289"/>
      <c r="AC44" s="290"/>
      <c r="AD44" s="290"/>
      <c r="AE44" s="290"/>
      <c r="AF44" s="291"/>
      <c r="AG44" s="2"/>
      <c r="AH44" s="296" t="s">
        <v>87</v>
      </c>
      <c r="AI44" s="297"/>
      <c r="AJ44" s="298"/>
      <c r="AK44" s="299"/>
      <c r="AL44" s="300"/>
      <c r="AM44" s="7"/>
      <c r="AN44" s="7"/>
      <c r="AO44" s="7"/>
      <c r="AP44" s="8"/>
      <c r="AQ44" s="8"/>
      <c r="AR44" s="289"/>
      <c r="AS44" s="290"/>
      <c r="AT44" s="290"/>
      <c r="AU44" s="290"/>
      <c r="AV44" s="291"/>
      <c r="AW44" s="2"/>
      <c r="AX44" s="296" t="s">
        <v>87</v>
      </c>
      <c r="AY44" s="297"/>
      <c r="AZ44" s="298"/>
      <c r="BA44" s="299"/>
      <c r="BB44" s="300"/>
      <c r="BC44" s="7"/>
      <c r="BD44" s="7"/>
      <c r="BE44" s="7"/>
      <c r="BF44" s="8"/>
      <c r="BG44" s="8"/>
      <c r="BH44" s="289"/>
      <c r="BI44" s="290"/>
      <c r="BJ44" s="290"/>
      <c r="BK44" s="290"/>
      <c r="BL44" s="291"/>
      <c r="BM44" s="2"/>
      <c r="BN44" s="296" t="s">
        <v>87</v>
      </c>
      <c r="BO44" s="297"/>
      <c r="BP44" s="298"/>
      <c r="BQ44" s="299"/>
      <c r="BR44" s="300"/>
      <c r="BS44" s="7"/>
      <c r="BT44" s="7"/>
      <c r="BU44" s="7"/>
      <c r="BV44" s="8"/>
      <c r="BW44" s="8"/>
      <c r="BX44" s="289"/>
      <c r="BY44" s="290"/>
      <c r="BZ44" s="290"/>
      <c r="CA44" s="290"/>
      <c r="CB44" s="291"/>
      <c r="CC44" s="2"/>
    </row>
    <row r="45" spans="1:81" ht="2.75" customHeight="1">
      <c r="A45" s="9"/>
      <c r="B45" s="292"/>
      <c r="C45" s="293"/>
      <c r="D45" s="293"/>
      <c r="E45" s="293"/>
      <c r="F45" s="10"/>
      <c r="G45" s="11"/>
      <c r="H45" s="12"/>
      <c r="I45" s="12"/>
      <c r="J45" s="12"/>
      <c r="K45" s="12"/>
      <c r="L45" s="12"/>
      <c r="M45" s="13"/>
      <c r="N45" s="14"/>
      <c r="O45" s="14"/>
      <c r="P45" s="15"/>
      <c r="Q45" s="2"/>
      <c r="R45" s="292"/>
      <c r="S45" s="293"/>
      <c r="T45" s="293"/>
      <c r="U45" s="293"/>
      <c r="V45" s="10"/>
      <c r="W45" s="11"/>
      <c r="X45" s="12"/>
      <c r="Y45" s="12"/>
      <c r="Z45" s="12"/>
      <c r="AA45" s="12"/>
      <c r="AB45" s="12"/>
      <c r="AC45" s="13"/>
      <c r="AD45" s="14"/>
      <c r="AE45" s="14"/>
      <c r="AF45" s="15"/>
      <c r="AG45" s="2"/>
      <c r="AH45" s="292"/>
      <c r="AI45" s="293"/>
      <c r="AJ45" s="293"/>
      <c r="AK45" s="293"/>
      <c r="AL45" s="10"/>
      <c r="AM45" s="11"/>
      <c r="AN45" s="12"/>
      <c r="AO45" s="12"/>
      <c r="AP45" s="12"/>
      <c r="AQ45" s="12"/>
      <c r="AR45" s="12"/>
      <c r="AS45" s="13"/>
      <c r="AT45" s="14"/>
      <c r="AU45" s="14"/>
      <c r="AV45" s="15"/>
      <c r="AW45" s="2"/>
      <c r="AX45" s="292"/>
      <c r="AY45" s="293"/>
      <c r="AZ45" s="293"/>
      <c r="BA45" s="293"/>
      <c r="BB45" s="10"/>
      <c r="BC45" s="11"/>
      <c r="BD45" s="12"/>
      <c r="BE45" s="12"/>
      <c r="BF45" s="12"/>
      <c r="BG45" s="12"/>
      <c r="BH45" s="12"/>
      <c r="BI45" s="13"/>
      <c r="BJ45" s="14"/>
      <c r="BK45" s="14"/>
      <c r="BL45" s="15"/>
      <c r="BM45" s="2"/>
      <c r="BN45" s="292"/>
      <c r="BO45" s="293"/>
      <c r="BP45" s="293"/>
      <c r="BQ45" s="293"/>
      <c r="BR45" s="10"/>
      <c r="BS45" s="11"/>
      <c r="BT45" s="12"/>
      <c r="BU45" s="12"/>
      <c r="BV45" s="12"/>
      <c r="BW45" s="12"/>
      <c r="BX45" s="12"/>
      <c r="BY45" s="13"/>
      <c r="BZ45" s="14"/>
      <c r="CA45" s="14"/>
      <c r="CB45" s="15"/>
      <c r="CC45" s="2"/>
    </row>
    <row r="46" spans="1:81" ht="1.4" customHeight="1" thickBot="1">
      <c r="A46" s="2"/>
      <c r="B46" s="294"/>
      <c r="C46" s="295"/>
      <c r="D46" s="295"/>
      <c r="E46" s="295"/>
      <c r="F46" s="16"/>
      <c r="G46" s="17"/>
      <c r="H46" s="17"/>
      <c r="I46" s="18"/>
      <c r="J46" s="18"/>
      <c r="K46" s="18"/>
      <c r="L46" s="18"/>
      <c r="M46" s="16"/>
      <c r="N46" s="14"/>
      <c r="O46" s="14"/>
      <c r="P46" s="15"/>
      <c r="Q46" s="2"/>
      <c r="R46" s="294"/>
      <c r="S46" s="295"/>
      <c r="T46" s="295"/>
      <c r="U46" s="295"/>
      <c r="V46" s="16"/>
      <c r="W46" s="17"/>
      <c r="X46" s="17"/>
      <c r="Y46" s="18"/>
      <c r="Z46" s="18"/>
      <c r="AA46" s="18"/>
      <c r="AB46" s="18"/>
      <c r="AC46" s="16"/>
      <c r="AD46" s="14"/>
      <c r="AE46" s="14"/>
      <c r="AF46" s="15"/>
      <c r="AG46" s="2"/>
      <c r="AH46" s="294"/>
      <c r="AI46" s="295"/>
      <c r="AJ46" s="295"/>
      <c r="AK46" s="295"/>
      <c r="AL46" s="16"/>
      <c r="AM46" s="17"/>
      <c r="AN46" s="17"/>
      <c r="AO46" s="18"/>
      <c r="AP46" s="18"/>
      <c r="AQ46" s="18"/>
      <c r="AR46" s="18"/>
      <c r="AS46" s="16"/>
      <c r="AT46" s="14"/>
      <c r="AU46" s="14"/>
      <c r="AV46" s="15"/>
      <c r="AW46" s="2"/>
      <c r="AX46" s="294"/>
      <c r="AY46" s="295"/>
      <c r="AZ46" s="295"/>
      <c r="BA46" s="295"/>
      <c r="BB46" s="16"/>
      <c r="BC46" s="17"/>
      <c r="BD46" s="17"/>
      <c r="BE46" s="18"/>
      <c r="BF46" s="18"/>
      <c r="BG46" s="18"/>
      <c r="BH46" s="18"/>
      <c r="BI46" s="16"/>
      <c r="BJ46" s="14"/>
      <c r="BK46" s="14"/>
      <c r="BL46" s="15"/>
      <c r="BM46" s="2"/>
      <c r="BN46" s="294"/>
      <c r="BO46" s="295"/>
      <c r="BP46" s="295"/>
      <c r="BQ46" s="295"/>
      <c r="BR46" s="16"/>
      <c r="BS46" s="17"/>
      <c r="BT46" s="17"/>
      <c r="BU46" s="18"/>
      <c r="BV46" s="18"/>
      <c r="BW46" s="18"/>
      <c r="BX46" s="18"/>
      <c r="BY46" s="16"/>
      <c r="BZ46" s="14"/>
      <c r="CA46" s="14"/>
      <c r="CB46" s="15"/>
      <c r="CC46" s="2"/>
    </row>
    <row r="47" spans="1:81" ht="15.8" customHeight="1" thickBot="1">
      <c r="A47" s="2"/>
      <c r="B47" s="19"/>
      <c r="C47" s="20"/>
      <c r="D47" s="21" t="s">
        <v>3</v>
      </c>
      <c r="E47" s="14"/>
      <c r="F47" s="22" t="s">
        <v>4</v>
      </c>
      <c r="G47" s="23"/>
      <c r="H47" s="22" t="s">
        <v>5</v>
      </c>
      <c r="I47" s="181"/>
      <c r="J47" s="181"/>
      <c r="K47" s="181"/>
      <c r="L47" s="145"/>
      <c r="M47" s="24"/>
      <c r="N47" s="25"/>
      <c r="O47" s="25"/>
      <c r="P47" s="26"/>
      <c r="Q47" s="2"/>
      <c r="R47" s="19"/>
      <c r="S47" s="20"/>
      <c r="T47" s="21" t="s">
        <v>3</v>
      </c>
      <c r="U47" s="14"/>
      <c r="V47" s="22" t="s">
        <v>4</v>
      </c>
      <c r="W47" s="23"/>
      <c r="X47" s="22" t="s">
        <v>5</v>
      </c>
      <c r="Y47" s="181"/>
      <c r="Z47" s="181"/>
      <c r="AA47" s="181"/>
      <c r="AB47" s="145"/>
      <c r="AC47" s="24"/>
      <c r="AD47" s="25"/>
      <c r="AE47" s="25"/>
      <c r="AF47" s="26"/>
      <c r="AG47" s="2"/>
      <c r="AH47" s="19"/>
      <c r="AI47" s="20"/>
      <c r="AJ47" s="21" t="s">
        <v>3</v>
      </c>
      <c r="AK47" s="14"/>
      <c r="AL47" s="22" t="s">
        <v>4</v>
      </c>
      <c r="AM47" s="23"/>
      <c r="AN47" s="22" t="s">
        <v>5</v>
      </c>
      <c r="AO47" s="181"/>
      <c r="AP47" s="181"/>
      <c r="AQ47" s="181"/>
      <c r="AR47" s="145"/>
      <c r="AS47" s="24"/>
      <c r="AT47" s="25"/>
      <c r="AU47" s="25"/>
      <c r="AV47" s="26"/>
      <c r="AW47" s="2"/>
      <c r="AX47" s="19"/>
      <c r="AY47" s="20"/>
      <c r="AZ47" s="21" t="s">
        <v>3</v>
      </c>
      <c r="BA47" s="14"/>
      <c r="BB47" s="22" t="s">
        <v>4</v>
      </c>
      <c r="BC47" s="23"/>
      <c r="BD47" s="22" t="s">
        <v>5</v>
      </c>
      <c r="BE47" s="181"/>
      <c r="BF47" s="181"/>
      <c r="BG47" s="181"/>
      <c r="BH47" s="145"/>
      <c r="BI47" s="24"/>
      <c r="BJ47" s="25"/>
      <c r="BK47" s="25"/>
      <c r="BL47" s="26"/>
      <c r="BM47" s="2"/>
      <c r="BN47" s="19"/>
      <c r="BO47" s="20"/>
      <c r="BP47" s="21" t="s">
        <v>3</v>
      </c>
      <c r="BQ47" s="14"/>
      <c r="BR47" s="22" t="s">
        <v>4</v>
      </c>
      <c r="BS47" s="23"/>
      <c r="BT47" s="22" t="s">
        <v>5</v>
      </c>
      <c r="BU47" s="181"/>
      <c r="BV47" s="181"/>
      <c r="BW47" s="181"/>
      <c r="BX47" s="145"/>
      <c r="BY47" s="24"/>
      <c r="BZ47" s="25"/>
      <c r="CA47" s="25"/>
      <c r="CB47" s="26"/>
      <c r="CC47" s="2"/>
    </row>
    <row r="48" spans="1:81" ht="4.0999999999999996" customHeight="1" thickBot="1">
      <c r="A48" s="2"/>
      <c r="B48" s="146"/>
      <c r="C48" s="147"/>
      <c r="D48" s="148" t="s">
        <v>56</v>
      </c>
      <c r="E48" s="149"/>
      <c r="F48" s="14"/>
      <c r="G48" s="14"/>
      <c r="H48" s="14"/>
      <c r="I48" s="16"/>
      <c r="J48" s="16"/>
      <c r="K48" s="16"/>
      <c r="L48" s="16"/>
      <c r="M48" s="16"/>
      <c r="N48" s="97"/>
      <c r="O48" s="97"/>
      <c r="P48" s="98"/>
      <c r="Q48" s="2"/>
      <c r="R48" s="146"/>
      <c r="S48" s="147"/>
      <c r="T48" s="148" t="s">
        <v>56</v>
      </c>
      <c r="U48" s="149"/>
      <c r="V48" s="14"/>
      <c r="W48" s="14"/>
      <c r="X48" s="14"/>
      <c r="Y48" s="16"/>
      <c r="Z48" s="16"/>
      <c r="AA48" s="16"/>
      <c r="AB48" s="16"/>
      <c r="AC48" s="16"/>
      <c r="AD48" s="97"/>
      <c r="AE48" s="97"/>
      <c r="AF48" s="98"/>
      <c r="AG48" s="2"/>
      <c r="AH48" s="146"/>
      <c r="AI48" s="147"/>
      <c r="AJ48" s="148" t="s">
        <v>56</v>
      </c>
      <c r="AK48" s="149"/>
      <c r="AL48" s="14"/>
      <c r="AM48" s="14"/>
      <c r="AN48" s="14"/>
      <c r="AO48" s="16"/>
      <c r="AP48" s="16"/>
      <c r="AQ48" s="16"/>
      <c r="AR48" s="16"/>
      <c r="AS48" s="16"/>
      <c r="AT48" s="97"/>
      <c r="AU48" s="97"/>
      <c r="AV48" s="98"/>
      <c r="AW48" s="2"/>
      <c r="AX48" s="146"/>
      <c r="AY48" s="147"/>
      <c r="AZ48" s="148" t="s">
        <v>56</v>
      </c>
      <c r="BA48" s="149"/>
      <c r="BB48" s="14"/>
      <c r="BC48" s="14"/>
      <c r="BD48" s="14"/>
      <c r="BE48" s="16"/>
      <c r="BF48" s="16"/>
      <c r="BG48" s="16"/>
      <c r="BH48" s="16"/>
      <c r="BI48" s="16"/>
      <c r="BJ48" s="97"/>
      <c r="BK48" s="97"/>
      <c r="BL48" s="98"/>
      <c r="BM48" s="2"/>
      <c r="BN48" s="146"/>
      <c r="BO48" s="147"/>
      <c r="BP48" s="148" t="s">
        <v>56</v>
      </c>
      <c r="BQ48" s="149"/>
      <c r="BR48" s="14"/>
      <c r="BS48" s="14"/>
      <c r="BT48" s="14"/>
      <c r="BU48" s="16"/>
      <c r="BV48" s="16"/>
      <c r="BW48" s="16"/>
      <c r="BX48" s="16"/>
      <c r="BY48" s="16"/>
      <c r="BZ48" s="97"/>
      <c r="CA48" s="97"/>
      <c r="CB48" s="98"/>
      <c r="CC48" s="2"/>
    </row>
    <row r="49" spans="1:81" ht="23.8" thickBot="1">
      <c r="A49" s="2"/>
      <c r="B49" s="99" t="s">
        <v>6</v>
      </c>
      <c r="C49" s="150" t="s">
        <v>7</v>
      </c>
      <c r="D49" s="150" t="s">
        <v>7</v>
      </c>
      <c r="E49" s="100" t="s">
        <v>8</v>
      </c>
      <c r="F49" s="151" t="s">
        <v>9</v>
      </c>
      <c r="G49" s="101"/>
      <c r="H49" s="102" t="s">
        <v>10</v>
      </c>
      <c r="I49" s="103"/>
      <c r="J49" s="104"/>
      <c r="K49" s="105"/>
      <c r="L49" s="152" t="s">
        <v>11</v>
      </c>
      <c r="M49" s="106"/>
      <c r="N49" s="107"/>
      <c r="O49" s="108"/>
      <c r="P49" s="109" t="s">
        <v>12</v>
      </c>
      <c r="Q49" s="2"/>
      <c r="R49" s="99" t="s">
        <v>6</v>
      </c>
      <c r="S49" s="150" t="s">
        <v>7</v>
      </c>
      <c r="T49" s="150" t="s">
        <v>7</v>
      </c>
      <c r="U49" s="100" t="s">
        <v>8</v>
      </c>
      <c r="V49" s="151" t="s">
        <v>9</v>
      </c>
      <c r="W49" s="101"/>
      <c r="X49" s="102" t="s">
        <v>10</v>
      </c>
      <c r="Y49" s="103"/>
      <c r="Z49" s="104"/>
      <c r="AA49" s="105"/>
      <c r="AB49" s="152" t="s">
        <v>11</v>
      </c>
      <c r="AC49" s="106"/>
      <c r="AD49" s="107"/>
      <c r="AE49" s="108"/>
      <c r="AF49" s="109" t="s">
        <v>12</v>
      </c>
      <c r="AG49" s="2"/>
      <c r="AH49" s="99" t="s">
        <v>6</v>
      </c>
      <c r="AI49" s="150" t="s">
        <v>7</v>
      </c>
      <c r="AJ49" s="150" t="s">
        <v>7</v>
      </c>
      <c r="AK49" s="100" t="s">
        <v>8</v>
      </c>
      <c r="AL49" s="151" t="s">
        <v>9</v>
      </c>
      <c r="AM49" s="101"/>
      <c r="AN49" s="102" t="s">
        <v>10</v>
      </c>
      <c r="AO49" s="103"/>
      <c r="AP49" s="104"/>
      <c r="AQ49" s="105"/>
      <c r="AR49" s="152" t="s">
        <v>11</v>
      </c>
      <c r="AS49" s="106"/>
      <c r="AT49" s="107"/>
      <c r="AU49" s="108"/>
      <c r="AV49" s="109" t="s">
        <v>12</v>
      </c>
      <c r="AW49" s="2"/>
      <c r="AX49" s="99" t="s">
        <v>6</v>
      </c>
      <c r="AY49" s="150" t="s">
        <v>7</v>
      </c>
      <c r="AZ49" s="150" t="s">
        <v>7</v>
      </c>
      <c r="BA49" s="100" t="s">
        <v>8</v>
      </c>
      <c r="BB49" s="151" t="s">
        <v>9</v>
      </c>
      <c r="BC49" s="101"/>
      <c r="BD49" s="102" t="s">
        <v>10</v>
      </c>
      <c r="BE49" s="103"/>
      <c r="BF49" s="104"/>
      <c r="BG49" s="105"/>
      <c r="BH49" s="152" t="s">
        <v>11</v>
      </c>
      <c r="BI49" s="106"/>
      <c r="BJ49" s="107"/>
      <c r="BK49" s="108"/>
      <c r="BL49" s="109" t="s">
        <v>12</v>
      </c>
      <c r="BM49" s="2"/>
      <c r="BN49" s="99" t="s">
        <v>6</v>
      </c>
      <c r="BO49" s="150" t="s">
        <v>7</v>
      </c>
      <c r="BP49" s="150" t="s">
        <v>7</v>
      </c>
      <c r="BQ49" s="100" t="s">
        <v>8</v>
      </c>
      <c r="BR49" s="151" t="s">
        <v>9</v>
      </c>
      <c r="BS49" s="101"/>
      <c r="BT49" s="102" t="s">
        <v>10</v>
      </c>
      <c r="BU49" s="103"/>
      <c r="BV49" s="104"/>
      <c r="BW49" s="105"/>
      <c r="BX49" s="152" t="s">
        <v>11</v>
      </c>
      <c r="BY49" s="106"/>
      <c r="BZ49" s="107"/>
      <c r="CA49" s="108"/>
      <c r="CB49" s="109" t="s">
        <v>12</v>
      </c>
      <c r="CC49" s="2"/>
    </row>
    <row r="50" spans="1:81" ht="4.0999999999999996" customHeight="1">
      <c r="A50" s="2"/>
      <c r="B50" s="27"/>
      <c r="C50" s="28"/>
      <c r="D50" s="28"/>
      <c r="E50" s="29"/>
      <c r="F50" s="153"/>
      <c r="G50" s="30"/>
      <c r="H50" s="31"/>
      <c r="I50" s="31"/>
      <c r="J50" s="32"/>
      <c r="K50" s="32"/>
      <c r="L50" s="33"/>
      <c r="M50" s="34"/>
      <c r="N50" s="35"/>
      <c r="O50" s="35"/>
      <c r="P50" s="36"/>
      <c r="Q50" s="2"/>
      <c r="R50" s="27"/>
      <c r="S50" s="28"/>
      <c r="T50" s="28"/>
      <c r="U50" s="29"/>
      <c r="V50" s="153"/>
      <c r="W50" s="30"/>
      <c r="X50" s="31"/>
      <c r="Y50" s="31"/>
      <c r="Z50" s="32"/>
      <c r="AA50" s="32"/>
      <c r="AB50" s="33"/>
      <c r="AC50" s="34"/>
      <c r="AD50" s="35"/>
      <c r="AE50" s="35"/>
      <c r="AF50" s="36"/>
      <c r="AG50" s="2"/>
      <c r="AH50" s="27"/>
      <c r="AI50" s="28"/>
      <c r="AJ50" s="28"/>
      <c r="AK50" s="29"/>
      <c r="AL50" s="153"/>
      <c r="AM50" s="30"/>
      <c r="AN50" s="31"/>
      <c r="AO50" s="31"/>
      <c r="AP50" s="32"/>
      <c r="AQ50" s="32"/>
      <c r="AR50" s="33"/>
      <c r="AS50" s="34"/>
      <c r="AT50" s="35"/>
      <c r="AU50" s="35"/>
      <c r="AV50" s="36"/>
      <c r="AW50" s="2"/>
      <c r="AX50" s="27"/>
      <c r="AY50" s="28"/>
      <c r="AZ50" s="28"/>
      <c r="BA50" s="29"/>
      <c r="BB50" s="153"/>
      <c r="BC50" s="30"/>
      <c r="BD50" s="31"/>
      <c r="BE50" s="31"/>
      <c r="BF50" s="32"/>
      <c r="BG50" s="32"/>
      <c r="BH50" s="33"/>
      <c r="BI50" s="34"/>
      <c r="BJ50" s="35"/>
      <c r="BK50" s="35"/>
      <c r="BL50" s="36"/>
      <c r="BM50" s="2"/>
      <c r="BN50" s="27"/>
      <c r="BO50" s="28"/>
      <c r="BP50" s="28"/>
      <c r="BQ50" s="29"/>
      <c r="BR50" s="153"/>
      <c r="BS50" s="30"/>
      <c r="BT50" s="31"/>
      <c r="BU50" s="31"/>
      <c r="BV50" s="32"/>
      <c r="BW50" s="32"/>
      <c r="BX50" s="33"/>
      <c r="BY50" s="34"/>
      <c r="BZ50" s="35"/>
      <c r="CA50" s="35"/>
      <c r="CB50" s="36"/>
      <c r="CC50" s="2"/>
    </row>
    <row r="51" spans="1:81" s="47" customFormat="1" ht="15.8" customHeight="1">
      <c r="A51" s="40"/>
      <c r="B51" s="41">
        <v>1</v>
      </c>
      <c r="C51" s="154"/>
      <c r="D51" s="154">
        <v>381</v>
      </c>
      <c r="E51" s="110"/>
      <c r="F51" s="155"/>
      <c r="G51" s="30"/>
      <c r="H51" s="156">
        <v>1</v>
      </c>
      <c r="I51" s="157"/>
      <c r="J51" s="158">
        <f t="shared" ref="J51:K59" si="40">E51</f>
        <v>0</v>
      </c>
      <c r="K51" s="158">
        <f t="shared" si="40"/>
        <v>0</v>
      </c>
      <c r="L51" s="42"/>
      <c r="M51" s="43">
        <f>L47-K51</f>
        <v>0</v>
      </c>
      <c r="N51" s="44">
        <f t="shared" ref="N51:N59" si="41">IF(M51&lt;0,0,IF(M51&lt;18,1,IF(M51&lt;36,2,3)))</f>
        <v>1</v>
      </c>
      <c r="O51" s="45">
        <f t="shared" ref="O51:O59" si="42">J51-L51</f>
        <v>0</v>
      </c>
      <c r="P51" s="46" t="str">
        <f t="shared" ref="P51:P59" si="43">IF(L51&lt;1,"",IF((2+O51+N51)&gt;-1,(2+O51+N51),0))</f>
        <v/>
      </c>
      <c r="Q51" s="40"/>
      <c r="R51" s="41">
        <v>1</v>
      </c>
      <c r="S51" s="154"/>
      <c r="T51" s="154">
        <v>381</v>
      </c>
      <c r="U51" s="110"/>
      <c r="V51" s="155"/>
      <c r="W51" s="30"/>
      <c r="X51" s="156">
        <v>1</v>
      </c>
      <c r="Y51" s="157"/>
      <c r="Z51" s="158">
        <f t="shared" ref="Z51:AA59" si="44">U51</f>
        <v>0</v>
      </c>
      <c r="AA51" s="158">
        <f t="shared" si="44"/>
        <v>0</v>
      </c>
      <c r="AB51" s="42"/>
      <c r="AC51" s="43">
        <f>AB47-AA51</f>
        <v>0</v>
      </c>
      <c r="AD51" s="44">
        <f t="shared" ref="AD51:AD59" si="45">IF(AC51&lt;0,0,IF(AC51&lt;18,1,IF(AC51&lt;36,2,3)))</f>
        <v>1</v>
      </c>
      <c r="AE51" s="45">
        <f t="shared" ref="AE51:AE59" si="46">Z51-AB51</f>
        <v>0</v>
      </c>
      <c r="AF51" s="46" t="str">
        <f t="shared" ref="AF51:AF59" si="47">IF(AB51&lt;1,"",IF((2+AE51+AD51)&gt;-1,(2+AE51+AD51),0))</f>
        <v/>
      </c>
      <c r="AG51" s="40"/>
      <c r="AH51" s="41">
        <v>1</v>
      </c>
      <c r="AI51" s="154"/>
      <c r="AJ51" s="154">
        <v>381</v>
      </c>
      <c r="AK51" s="110"/>
      <c r="AL51" s="155"/>
      <c r="AM51" s="30"/>
      <c r="AN51" s="156">
        <v>1</v>
      </c>
      <c r="AO51" s="157"/>
      <c r="AP51" s="158">
        <f t="shared" ref="AP51:AQ59" si="48">AK51</f>
        <v>0</v>
      </c>
      <c r="AQ51" s="158">
        <f t="shared" si="48"/>
        <v>0</v>
      </c>
      <c r="AR51" s="42"/>
      <c r="AS51" s="43">
        <f>AR47-AQ51</f>
        <v>0</v>
      </c>
      <c r="AT51" s="44">
        <f t="shared" ref="AT51:AT59" si="49">IF(AS51&lt;0,0,IF(AS51&lt;18,1,IF(AS51&lt;36,2,3)))</f>
        <v>1</v>
      </c>
      <c r="AU51" s="45">
        <f t="shared" ref="AU51:AU59" si="50">AP51-AR51</f>
        <v>0</v>
      </c>
      <c r="AV51" s="46" t="str">
        <f t="shared" ref="AV51:AV59" si="51">IF(AR51&lt;1,"",IF((2+AU51+AT51)&gt;-1,(2+AU51+AT51),0))</f>
        <v/>
      </c>
      <c r="AW51" s="40"/>
      <c r="AX51" s="41">
        <v>1</v>
      </c>
      <c r="AY51" s="154"/>
      <c r="AZ51" s="154">
        <v>381</v>
      </c>
      <c r="BA51" s="110"/>
      <c r="BB51" s="155"/>
      <c r="BC51" s="30"/>
      <c r="BD51" s="156">
        <v>1</v>
      </c>
      <c r="BE51" s="157"/>
      <c r="BF51" s="158">
        <f t="shared" ref="BF51:BG59" si="52">BA51</f>
        <v>0</v>
      </c>
      <c r="BG51" s="158">
        <f t="shared" si="52"/>
        <v>0</v>
      </c>
      <c r="BH51" s="42"/>
      <c r="BI51" s="43">
        <f>BH47-BG51</f>
        <v>0</v>
      </c>
      <c r="BJ51" s="44">
        <f t="shared" ref="BJ51:BJ59" si="53">IF(BI51&lt;0,0,IF(BI51&lt;18,1,IF(BI51&lt;36,2,3)))</f>
        <v>1</v>
      </c>
      <c r="BK51" s="45">
        <f t="shared" ref="BK51:BK59" si="54">BF51-BH51</f>
        <v>0</v>
      </c>
      <c r="BL51" s="46" t="str">
        <f t="shared" ref="BL51:BL59" si="55">IF(BH51&lt;1,"",IF((2+BK51+BJ51)&gt;-1,(2+BK51+BJ51),0))</f>
        <v/>
      </c>
      <c r="BM51" s="40"/>
      <c r="BN51" s="41">
        <v>1</v>
      </c>
      <c r="BO51" s="154"/>
      <c r="BP51" s="154">
        <v>381</v>
      </c>
      <c r="BQ51" s="110"/>
      <c r="BR51" s="155"/>
      <c r="BS51" s="30"/>
      <c r="BT51" s="156">
        <v>1</v>
      </c>
      <c r="BU51" s="157"/>
      <c r="BV51" s="158">
        <f t="shared" ref="BV51:BW59" si="56">BQ51</f>
        <v>0</v>
      </c>
      <c r="BW51" s="158">
        <f t="shared" si="56"/>
        <v>0</v>
      </c>
      <c r="BX51" s="42"/>
      <c r="BY51" s="43">
        <f>BX47-BW51</f>
        <v>0</v>
      </c>
      <c r="BZ51" s="44">
        <f t="shared" ref="BZ51:BZ59" si="57">IF(BY51&lt;0,0,IF(BY51&lt;18,1,IF(BY51&lt;36,2,3)))</f>
        <v>1</v>
      </c>
      <c r="CA51" s="45">
        <f t="shared" ref="CA51:CA59" si="58">BV51-BX51</f>
        <v>0</v>
      </c>
      <c r="CB51" s="46" t="str">
        <f t="shared" ref="CB51:CB59" si="59">IF(BX51&lt;1,"",IF((2+CA51+BZ51)&gt;-1,(2+CA51+BZ51),0))</f>
        <v/>
      </c>
      <c r="CC51" s="40"/>
    </row>
    <row r="52" spans="1:81" s="47" customFormat="1" ht="15.8" customHeight="1">
      <c r="A52" s="40"/>
      <c r="B52" s="41">
        <v>2</v>
      </c>
      <c r="C52" s="154"/>
      <c r="D52" s="154">
        <v>491</v>
      </c>
      <c r="E52" s="110"/>
      <c r="F52" s="155"/>
      <c r="G52" s="30"/>
      <c r="H52" s="156">
        <v>2</v>
      </c>
      <c r="I52" s="157"/>
      <c r="J52" s="158">
        <f t="shared" si="40"/>
        <v>0</v>
      </c>
      <c r="K52" s="158">
        <f t="shared" si="40"/>
        <v>0</v>
      </c>
      <c r="L52" s="42"/>
      <c r="M52" s="43">
        <f>L47-K52</f>
        <v>0</v>
      </c>
      <c r="N52" s="44">
        <f t="shared" si="41"/>
        <v>1</v>
      </c>
      <c r="O52" s="45">
        <f t="shared" si="42"/>
        <v>0</v>
      </c>
      <c r="P52" s="46" t="str">
        <f t="shared" si="43"/>
        <v/>
      </c>
      <c r="Q52" s="40"/>
      <c r="R52" s="41">
        <v>2</v>
      </c>
      <c r="S52" s="154"/>
      <c r="T52" s="154">
        <v>491</v>
      </c>
      <c r="U52" s="110"/>
      <c r="V52" s="155"/>
      <c r="W52" s="30"/>
      <c r="X52" s="156">
        <v>2</v>
      </c>
      <c r="Y52" s="157"/>
      <c r="Z52" s="158">
        <f t="shared" si="44"/>
        <v>0</v>
      </c>
      <c r="AA52" s="158">
        <f t="shared" si="44"/>
        <v>0</v>
      </c>
      <c r="AB52" s="42"/>
      <c r="AC52" s="43">
        <f>AB47-AA52</f>
        <v>0</v>
      </c>
      <c r="AD52" s="44">
        <f t="shared" si="45"/>
        <v>1</v>
      </c>
      <c r="AE52" s="45">
        <f t="shared" si="46"/>
        <v>0</v>
      </c>
      <c r="AF52" s="46" t="str">
        <f t="shared" si="47"/>
        <v/>
      </c>
      <c r="AG52" s="40"/>
      <c r="AH52" s="41">
        <v>2</v>
      </c>
      <c r="AI52" s="154"/>
      <c r="AJ52" s="154">
        <v>491</v>
      </c>
      <c r="AK52" s="110"/>
      <c r="AL52" s="155"/>
      <c r="AM52" s="30"/>
      <c r="AN52" s="156">
        <v>2</v>
      </c>
      <c r="AO52" s="157"/>
      <c r="AP52" s="158">
        <f t="shared" si="48"/>
        <v>0</v>
      </c>
      <c r="AQ52" s="158">
        <f t="shared" si="48"/>
        <v>0</v>
      </c>
      <c r="AR52" s="42"/>
      <c r="AS52" s="43">
        <f>AR47-AQ52</f>
        <v>0</v>
      </c>
      <c r="AT52" s="44">
        <f t="shared" si="49"/>
        <v>1</v>
      </c>
      <c r="AU52" s="45">
        <f t="shared" si="50"/>
        <v>0</v>
      </c>
      <c r="AV52" s="46" t="str">
        <f t="shared" si="51"/>
        <v/>
      </c>
      <c r="AW52" s="40"/>
      <c r="AX52" s="41">
        <v>2</v>
      </c>
      <c r="AY52" s="154"/>
      <c r="AZ52" s="154">
        <v>491</v>
      </c>
      <c r="BA52" s="110"/>
      <c r="BB52" s="155"/>
      <c r="BC52" s="30"/>
      <c r="BD52" s="156">
        <v>2</v>
      </c>
      <c r="BE52" s="157"/>
      <c r="BF52" s="158">
        <f t="shared" si="52"/>
        <v>0</v>
      </c>
      <c r="BG52" s="158">
        <f t="shared" si="52"/>
        <v>0</v>
      </c>
      <c r="BH52" s="42"/>
      <c r="BI52" s="43">
        <f>BH47-BG52</f>
        <v>0</v>
      </c>
      <c r="BJ52" s="44">
        <f t="shared" si="53"/>
        <v>1</v>
      </c>
      <c r="BK52" s="45">
        <f t="shared" si="54"/>
        <v>0</v>
      </c>
      <c r="BL52" s="46" t="str">
        <f t="shared" si="55"/>
        <v/>
      </c>
      <c r="BM52" s="40"/>
      <c r="BN52" s="41">
        <v>2</v>
      </c>
      <c r="BO52" s="154"/>
      <c r="BP52" s="154">
        <v>491</v>
      </c>
      <c r="BQ52" s="110"/>
      <c r="BR52" s="155"/>
      <c r="BS52" s="30"/>
      <c r="BT52" s="156">
        <v>2</v>
      </c>
      <c r="BU52" s="157"/>
      <c r="BV52" s="158">
        <f t="shared" si="56"/>
        <v>0</v>
      </c>
      <c r="BW52" s="158">
        <f t="shared" si="56"/>
        <v>0</v>
      </c>
      <c r="BX52" s="42"/>
      <c r="BY52" s="43">
        <f>BX47-BW52</f>
        <v>0</v>
      </c>
      <c r="BZ52" s="44">
        <f t="shared" si="57"/>
        <v>1</v>
      </c>
      <c r="CA52" s="45">
        <f t="shared" si="58"/>
        <v>0</v>
      </c>
      <c r="CB52" s="46" t="str">
        <f t="shared" si="59"/>
        <v/>
      </c>
      <c r="CC52" s="40"/>
    </row>
    <row r="53" spans="1:81" s="47" customFormat="1" ht="15.8" customHeight="1">
      <c r="A53" s="40"/>
      <c r="B53" s="41">
        <v>3</v>
      </c>
      <c r="C53" s="154"/>
      <c r="D53" s="154">
        <v>360</v>
      </c>
      <c r="E53" s="110"/>
      <c r="F53" s="155"/>
      <c r="G53" s="30"/>
      <c r="H53" s="156">
        <v>3</v>
      </c>
      <c r="I53" s="157"/>
      <c r="J53" s="158">
        <f t="shared" si="40"/>
        <v>0</v>
      </c>
      <c r="K53" s="158">
        <f t="shared" si="40"/>
        <v>0</v>
      </c>
      <c r="L53" s="42"/>
      <c r="M53" s="43">
        <f>L47-K53</f>
        <v>0</v>
      </c>
      <c r="N53" s="44">
        <f t="shared" si="41"/>
        <v>1</v>
      </c>
      <c r="O53" s="45">
        <f t="shared" si="42"/>
        <v>0</v>
      </c>
      <c r="P53" s="46" t="str">
        <f t="shared" si="43"/>
        <v/>
      </c>
      <c r="Q53" s="40"/>
      <c r="R53" s="41">
        <v>3</v>
      </c>
      <c r="S53" s="154"/>
      <c r="T53" s="154">
        <v>360</v>
      </c>
      <c r="U53" s="110"/>
      <c r="V53" s="155"/>
      <c r="W53" s="30"/>
      <c r="X53" s="156">
        <v>3</v>
      </c>
      <c r="Y53" s="157"/>
      <c r="Z53" s="158">
        <f t="shared" si="44"/>
        <v>0</v>
      </c>
      <c r="AA53" s="158">
        <f t="shared" si="44"/>
        <v>0</v>
      </c>
      <c r="AB53" s="42"/>
      <c r="AC53" s="43">
        <f>AB47-AA53</f>
        <v>0</v>
      </c>
      <c r="AD53" s="44">
        <f t="shared" si="45"/>
        <v>1</v>
      </c>
      <c r="AE53" s="45">
        <f t="shared" si="46"/>
        <v>0</v>
      </c>
      <c r="AF53" s="46" t="str">
        <f t="shared" si="47"/>
        <v/>
      </c>
      <c r="AG53" s="40"/>
      <c r="AH53" s="41">
        <v>3</v>
      </c>
      <c r="AI53" s="154"/>
      <c r="AJ53" s="154">
        <v>360</v>
      </c>
      <c r="AK53" s="110"/>
      <c r="AL53" s="155"/>
      <c r="AM53" s="30"/>
      <c r="AN53" s="156">
        <v>3</v>
      </c>
      <c r="AO53" s="157"/>
      <c r="AP53" s="158">
        <f t="shared" si="48"/>
        <v>0</v>
      </c>
      <c r="AQ53" s="158">
        <f t="shared" si="48"/>
        <v>0</v>
      </c>
      <c r="AR53" s="42"/>
      <c r="AS53" s="43">
        <f>AR47-AQ53</f>
        <v>0</v>
      </c>
      <c r="AT53" s="44">
        <f t="shared" si="49"/>
        <v>1</v>
      </c>
      <c r="AU53" s="45">
        <f t="shared" si="50"/>
        <v>0</v>
      </c>
      <c r="AV53" s="46" t="str">
        <f t="shared" si="51"/>
        <v/>
      </c>
      <c r="AW53" s="40"/>
      <c r="AX53" s="41">
        <v>3</v>
      </c>
      <c r="AY53" s="154"/>
      <c r="AZ53" s="154">
        <v>360</v>
      </c>
      <c r="BA53" s="110"/>
      <c r="BB53" s="155"/>
      <c r="BC53" s="30"/>
      <c r="BD53" s="156">
        <v>3</v>
      </c>
      <c r="BE53" s="157"/>
      <c r="BF53" s="158">
        <f t="shared" si="52"/>
        <v>0</v>
      </c>
      <c r="BG53" s="158">
        <f t="shared" si="52"/>
        <v>0</v>
      </c>
      <c r="BH53" s="42"/>
      <c r="BI53" s="43">
        <f>BH47-BG53</f>
        <v>0</v>
      </c>
      <c r="BJ53" s="44">
        <f t="shared" si="53"/>
        <v>1</v>
      </c>
      <c r="BK53" s="45">
        <f t="shared" si="54"/>
        <v>0</v>
      </c>
      <c r="BL53" s="46" t="str">
        <f t="shared" si="55"/>
        <v/>
      </c>
      <c r="BM53" s="40"/>
      <c r="BN53" s="41">
        <v>3</v>
      </c>
      <c r="BO53" s="154"/>
      <c r="BP53" s="154">
        <v>360</v>
      </c>
      <c r="BQ53" s="110"/>
      <c r="BR53" s="155"/>
      <c r="BS53" s="30"/>
      <c r="BT53" s="156">
        <v>3</v>
      </c>
      <c r="BU53" s="157"/>
      <c r="BV53" s="158">
        <f t="shared" si="56"/>
        <v>0</v>
      </c>
      <c r="BW53" s="158">
        <f t="shared" si="56"/>
        <v>0</v>
      </c>
      <c r="BX53" s="42"/>
      <c r="BY53" s="43">
        <f>BX47-BW53</f>
        <v>0</v>
      </c>
      <c r="BZ53" s="44">
        <f t="shared" si="57"/>
        <v>1</v>
      </c>
      <c r="CA53" s="45">
        <f t="shared" si="58"/>
        <v>0</v>
      </c>
      <c r="CB53" s="46" t="str">
        <f t="shared" si="59"/>
        <v/>
      </c>
      <c r="CC53" s="40"/>
    </row>
    <row r="54" spans="1:81" s="47" customFormat="1" ht="15.8" customHeight="1">
      <c r="A54" s="40"/>
      <c r="B54" s="41">
        <v>4</v>
      </c>
      <c r="C54" s="154"/>
      <c r="D54" s="154">
        <v>270</v>
      </c>
      <c r="E54" s="110"/>
      <c r="F54" s="155"/>
      <c r="G54" s="30"/>
      <c r="H54" s="156">
        <v>4</v>
      </c>
      <c r="I54" s="157"/>
      <c r="J54" s="158">
        <f t="shared" si="40"/>
        <v>0</v>
      </c>
      <c r="K54" s="158">
        <f t="shared" si="40"/>
        <v>0</v>
      </c>
      <c r="L54" s="42"/>
      <c r="M54" s="43">
        <f>L47-K54</f>
        <v>0</v>
      </c>
      <c r="N54" s="44">
        <f t="shared" si="41"/>
        <v>1</v>
      </c>
      <c r="O54" s="45">
        <f t="shared" si="42"/>
        <v>0</v>
      </c>
      <c r="P54" s="46" t="str">
        <f t="shared" si="43"/>
        <v/>
      </c>
      <c r="Q54" s="40"/>
      <c r="R54" s="41">
        <v>4</v>
      </c>
      <c r="S54" s="154"/>
      <c r="T54" s="154">
        <v>270</v>
      </c>
      <c r="U54" s="110"/>
      <c r="V54" s="155"/>
      <c r="W54" s="30"/>
      <c r="X54" s="156">
        <v>4</v>
      </c>
      <c r="Y54" s="157"/>
      <c r="Z54" s="158">
        <f t="shared" si="44"/>
        <v>0</v>
      </c>
      <c r="AA54" s="158">
        <f t="shared" si="44"/>
        <v>0</v>
      </c>
      <c r="AB54" s="42"/>
      <c r="AC54" s="43">
        <f>AB47-AA54</f>
        <v>0</v>
      </c>
      <c r="AD54" s="44">
        <f t="shared" si="45"/>
        <v>1</v>
      </c>
      <c r="AE54" s="45">
        <f t="shared" si="46"/>
        <v>0</v>
      </c>
      <c r="AF54" s="46" t="str">
        <f t="shared" si="47"/>
        <v/>
      </c>
      <c r="AG54" s="40"/>
      <c r="AH54" s="41">
        <v>4</v>
      </c>
      <c r="AI54" s="154"/>
      <c r="AJ54" s="154">
        <v>270</v>
      </c>
      <c r="AK54" s="110"/>
      <c r="AL54" s="155"/>
      <c r="AM54" s="30"/>
      <c r="AN54" s="156">
        <v>4</v>
      </c>
      <c r="AO54" s="157"/>
      <c r="AP54" s="158">
        <f t="shared" si="48"/>
        <v>0</v>
      </c>
      <c r="AQ54" s="158">
        <f t="shared" si="48"/>
        <v>0</v>
      </c>
      <c r="AR54" s="42"/>
      <c r="AS54" s="43">
        <f>AR47-AQ54</f>
        <v>0</v>
      </c>
      <c r="AT54" s="44">
        <f t="shared" si="49"/>
        <v>1</v>
      </c>
      <c r="AU54" s="45">
        <f t="shared" si="50"/>
        <v>0</v>
      </c>
      <c r="AV54" s="46" t="str">
        <f t="shared" si="51"/>
        <v/>
      </c>
      <c r="AW54" s="40"/>
      <c r="AX54" s="41">
        <v>4</v>
      </c>
      <c r="AY54" s="154"/>
      <c r="AZ54" s="154">
        <v>270</v>
      </c>
      <c r="BA54" s="110"/>
      <c r="BB54" s="155"/>
      <c r="BC54" s="30"/>
      <c r="BD54" s="156">
        <v>4</v>
      </c>
      <c r="BE54" s="157"/>
      <c r="BF54" s="158">
        <f t="shared" si="52"/>
        <v>0</v>
      </c>
      <c r="BG54" s="158">
        <f t="shared" si="52"/>
        <v>0</v>
      </c>
      <c r="BH54" s="42"/>
      <c r="BI54" s="43">
        <f>BH47-BG54</f>
        <v>0</v>
      </c>
      <c r="BJ54" s="44">
        <f t="shared" si="53"/>
        <v>1</v>
      </c>
      <c r="BK54" s="45">
        <f t="shared" si="54"/>
        <v>0</v>
      </c>
      <c r="BL54" s="46" t="str">
        <f t="shared" si="55"/>
        <v/>
      </c>
      <c r="BM54" s="40"/>
      <c r="BN54" s="41">
        <v>4</v>
      </c>
      <c r="BO54" s="154"/>
      <c r="BP54" s="154">
        <v>270</v>
      </c>
      <c r="BQ54" s="110"/>
      <c r="BR54" s="155"/>
      <c r="BS54" s="30"/>
      <c r="BT54" s="156">
        <v>4</v>
      </c>
      <c r="BU54" s="157"/>
      <c r="BV54" s="158">
        <f t="shared" si="56"/>
        <v>0</v>
      </c>
      <c r="BW54" s="158">
        <f t="shared" si="56"/>
        <v>0</v>
      </c>
      <c r="BX54" s="42"/>
      <c r="BY54" s="43">
        <f>BX47-BW54</f>
        <v>0</v>
      </c>
      <c r="BZ54" s="44">
        <f t="shared" si="57"/>
        <v>1</v>
      </c>
      <c r="CA54" s="45">
        <f t="shared" si="58"/>
        <v>0</v>
      </c>
      <c r="CB54" s="46" t="str">
        <f t="shared" si="59"/>
        <v/>
      </c>
      <c r="CC54" s="40"/>
    </row>
    <row r="55" spans="1:81" s="47" customFormat="1" ht="15.8" customHeight="1">
      <c r="A55" s="40"/>
      <c r="B55" s="41">
        <v>5</v>
      </c>
      <c r="C55" s="154"/>
      <c r="D55" s="154">
        <v>226</v>
      </c>
      <c r="E55" s="110"/>
      <c r="F55" s="155"/>
      <c r="G55" s="30"/>
      <c r="H55" s="156">
        <v>5</v>
      </c>
      <c r="I55" s="157"/>
      <c r="J55" s="158">
        <f t="shared" si="40"/>
        <v>0</v>
      </c>
      <c r="K55" s="158">
        <f t="shared" si="40"/>
        <v>0</v>
      </c>
      <c r="L55" s="42"/>
      <c r="M55" s="43">
        <f>L47-K55</f>
        <v>0</v>
      </c>
      <c r="N55" s="44">
        <f t="shared" si="41"/>
        <v>1</v>
      </c>
      <c r="O55" s="45">
        <f t="shared" si="42"/>
        <v>0</v>
      </c>
      <c r="P55" s="46" t="str">
        <f t="shared" si="43"/>
        <v/>
      </c>
      <c r="Q55" s="40"/>
      <c r="R55" s="41">
        <v>5</v>
      </c>
      <c r="S55" s="154"/>
      <c r="T55" s="154">
        <v>226</v>
      </c>
      <c r="U55" s="110"/>
      <c r="V55" s="155"/>
      <c r="W55" s="30"/>
      <c r="X55" s="156">
        <v>5</v>
      </c>
      <c r="Y55" s="157"/>
      <c r="Z55" s="158">
        <f t="shared" si="44"/>
        <v>0</v>
      </c>
      <c r="AA55" s="158">
        <f t="shared" si="44"/>
        <v>0</v>
      </c>
      <c r="AB55" s="42"/>
      <c r="AC55" s="43">
        <f>AB47-AA55</f>
        <v>0</v>
      </c>
      <c r="AD55" s="44">
        <f t="shared" si="45"/>
        <v>1</v>
      </c>
      <c r="AE55" s="45">
        <f t="shared" si="46"/>
        <v>0</v>
      </c>
      <c r="AF55" s="46" t="str">
        <f t="shared" si="47"/>
        <v/>
      </c>
      <c r="AG55" s="40"/>
      <c r="AH55" s="41">
        <v>5</v>
      </c>
      <c r="AI55" s="154"/>
      <c r="AJ55" s="154">
        <v>226</v>
      </c>
      <c r="AK55" s="110"/>
      <c r="AL55" s="155"/>
      <c r="AM55" s="30"/>
      <c r="AN55" s="156">
        <v>5</v>
      </c>
      <c r="AO55" s="157"/>
      <c r="AP55" s="158">
        <f t="shared" si="48"/>
        <v>0</v>
      </c>
      <c r="AQ55" s="158">
        <f t="shared" si="48"/>
        <v>0</v>
      </c>
      <c r="AR55" s="42"/>
      <c r="AS55" s="43">
        <f>AR47-AQ55</f>
        <v>0</v>
      </c>
      <c r="AT55" s="44">
        <f t="shared" si="49"/>
        <v>1</v>
      </c>
      <c r="AU55" s="45">
        <f t="shared" si="50"/>
        <v>0</v>
      </c>
      <c r="AV55" s="46" t="str">
        <f t="shared" si="51"/>
        <v/>
      </c>
      <c r="AW55" s="40"/>
      <c r="AX55" s="41">
        <v>5</v>
      </c>
      <c r="AY55" s="154"/>
      <c r="AZ55" s="154">
        <v>226</v>
      </c>
      <c r="BA55" s="110"/>
      <c r="BB55" s="155"/>
      <c r="BC55" s="30"/>
      <c r="BD55" s="156">
        <v>5</v>
      </c>
      <c r="BE55" s="157"/>
      <c r="BF55" s="158">
        <f t="shared" si="52"/>
        <v>0</v>
      </c>
      <c r="BG55" s="158">
        <f t="shared" si="52"/>
        <v>0</v>
      </c>
      <c r="BH55" s="42"/>
      <c r="BI55" s="43">
        <f>BH47-BG55</f>
        <v>0</v>
      </c>
      <c r="BJ55" s="44">
        <f t="shared" si="53"/>
        <v>1</v>
      </c>
      <c r="BK55" s="45">
        <f t="shared" si="54"/>
        <v>0</v>
      </c>
      <c r="BL55" s="46" t="str">
        <f t="shared" si="55"/>
        <v/>
      </c>
      <c r="BM55" s="40"/>
      <c r="BN55" s="41">
        <v>5</v>
      </c>
      <c r="BO55" s="154"/>
      <c r="BP55" s="154">
        <v>226</v>
      </c>
      <c r="BQ55" s="110"/>
      <c r="BR55" s="155"/>
      <c r="BS55" s="30"/>
      <c r="BT55" s="156">
        <v>5</v>
      </c>
      <c r="BU55" s="157"/>
      <c r="BV55" s="158">
        <f t="shared" si="56"/>
        <v>0</v>
      </c>
      <c r="BW55" s="158">
        <f t="shared" si="56"/>
        <v>0</v>
      </c>
      <c r="BX55" s="42"/>
      <c r="BY55" s="43">
        <f>BX47-BW55</f>
        <v>0</v>
      </c>
      <c r="BZ55" s="44">
        <f t="shared" si="57"/>
        <v>1</v>
      </c>
      <c r="CA55" s="45">
        <f t="shared" si="58"/>
        <v>0</v>
      </c>
      <c r="CB55" s="46" t="str">
        <f t="shared" si="59"/>
        <v/>
      </c>
      <c r="CC55" s="40"/>
    </row>
    <row r="56" spans="1:81" s="47" customFormat="1" ht="15.8" customHeight="1">
      <c r="A56" s="40"/>
      <c r="B56" s="41">
        <v>6</v>
      </c>
      <c r="C56" s="154"/>
      <c r="D56" s="154">
        <v>359</v>
      </c>
      <c r="E56" s="110"/>
      <c r="F56" s="155"/>
      <c r="G56" s="30"/>
      <c r="H56" s="156">
        <v>6</v>
      </c>
      <c r="I56" s="157"/>
      <c r="J56" s="158">
        <f t="shared" si="40"/>
        <v>0</v>
      </c>
      <c r="K56" s="158">
        <f t="shared" si="40"/>
        <v>0</v>
      </c>
      <c r="L56" s="42"/>
      <c r="M56" s="43">
        <f>L47-K56</f>
        <v>0</v>
      </c>
      <c r="N56" s="44">
        <f t="shared" si="41"/>
        <v>1</v>
      </c>
      <c r="O56" s="45">
        <f t="shared" si="42"/>
        <v>0</v>
      </c>
      <c r="P56" s="46" t="str">
        <f t="shared" si="43"/>
        <v/>
      </c>
      <c r="Q56" s="40"/>
      <c r="R56" s="41">
        <v>6</v>
      </c>
      <c r="S56" s="154"/>
      <c r="T56" s="154">
        <v>359</v>
      </c>
      <c r="U56" s="110"/>
      <c r="V56" s="155"/>
      <c r="W56" s="30"/>
      <c r="X56" s="156">
        <v>6</v>
      </c>
      <c r="Y56" s="157"/>
      <c r="Z56" s="158">
        <f t="shared" si="44"/>
        <v>0</v>
      </c>
      <c r="AA56" s="158">
        <f t="shared" si="44"/>
        <v>0</v>
      </c>
      <c r="AB56" s="42"/>
      <c r="AC56" s="43">
        <f>AB47-AA56</f>
        <v>0</v>
      </c>
      <c r="AD56" s="44">
        <f t="shared" si="45"/>
        <v>1</v>
      </c>
      <c r="AE56" s="45">
        <f t="shared" si="46"/>
        <v>0</v>
      </c>
      <c r="AF56" s="46" t="str">
        <f t="shared" si="47"/>
        <v/>
      </c>
      <c r="AG56" s="40"/>
      <c r="AH56" s="41">
        <v>6</v>
      </c>
      <c r="AI56" s="154"/>
      <c r="AJ56" s="154">
        <v>359</v>
      </c>
      <c r="AK56" s="110"/>
      <c r="AL56" s="155"/>
      <c r="AM56" s="30"/>
      <c r="AN56" s="156">
        <v>6</v>
      </c>
      <c r="AO56" s="157"/>
      <c r="AP56" s="158">
        <f t="shared" si="48"/>
        <v>0</v>
      </c>
      <c r="AQ56" s="158">
        <f t="shared" si="48"/>
        <v>0</v>
      </c>
      <c r="AR56" s="42"/>
      <c r="AS56" s="43">
        <f>AR47-AQ56</f>
        <v>0</v>
      </c>
      <c r="AT56" s="44">
        <f t="shared" si="49"/>
        <v>1</v>
      </c>
      <c r="AU56" s="45">
        <f t="shared" si="50"/>
        <v>0</v>
      </c>
      <c r="AV56" s="46" t="str">
        <f t="shared" si="51"/>
        <v/>
      </c>
      <c r="AW56" s="40"/>
      <c r="AX56" s="41">
        <v>6</v>
      </c>
      <c r="AY56" s="154"/>
      <c r="AZ56" s="154">
        <v>359</v>
      </c>
      <c r="BA56" s="110"/>
      <c r="BB56" s="155"/>
      <c r="BC56" s="30"/>
      <c r="BD56" s="156">
        <v>6</v>
      </c>
      <c r="BE56" s="157"/>
      <c r="BF56" s="158">
        <f t="shared" si="52"/>
        <v>0</v>
      </c>
      <c r="BG56" s="158">
        <f t="shared" si="52"/>
        <v>0</v>
      </c>
      <c r="BH56" s="42"/>
      <c r="BI56" s="43">
        <f>BH47-BG56</f>
        <v>0</v>
      </c>
      <c r="BJ56" s="44">
        <f t="shared" si="53"/>
        <v>1</v>
      </c>
      <c r="BK56" s="45">
        <f t="shared" si="54"/>
        <v>0</v>
      </c>
      <c r="BL56" s="46" t="str">
        <f t="shared" si="55"/>
        <v/>
      </c>
      <c r="BM56" s="40"/>
      <c r="BN56" s="41">
        <v>6</v>
      </c>
      <c r="BO56" s="154"/>
      <c r="BP56" s="154">
        <v>359</v>
      </c>
      <c r="BQ56" s="110"/>
      <c r="BR56" s="155"/>
      <c r="BS56" s="30"/>
      <c r="BT56" s="156">
        <v>6</v>
      </c>
      <c r="BU56" s="157"/>
      <c r="BV56" s="158">
        <f t="shared" si="56"/>
        <v>0</v>
      </c>
      <c r="BW56" s="158">
        <f t="shared" si="56"/>
        <v>0</v>
      </c>
      <c r="BX56" s="42"/>
      <c r="BY56" s="43">
        <f>BX47-BW56</f>
        <v>0</v>
      </c>
      <c r="BZ56" s="44">
        <f t="shared" si="57"/>
        <v>1</v>
      </c>
      <c r="CA56" s="45">
        <f t="shared" si="58"/>
        <v>0</v>
      </c>
      <c r="CB56" s="46" t="str">
        <f t="shared" si="59"/>
        <v/>
      </c>
      <c r="CC56" s="40"/>
    </row>
    <row r="57" spans="1:81" s="47" customFormat="1" ht="15.8" customHeight="1">
      <c r="A57" s="40"/>
      <c r="B57" s="41">
        <v>7</v>
      </c>
      <c r="C57" s="154"/>
      <c r="D57" s="154">
        <v>383</v>
      </c>
      <c r="E57" s="110"/>
      <c r="F57" s="155"/>
      <c r="G57" s="30"/>
      <c r="H57" s="156">
        <v>7</v>
      </c>
      <c r="I57" s="157"/>
      <c r="J57" s="158">
        <f t="shared" si="40"/>
        <v>0</v>
      </c>
      <c r="K57" s="158">
        <f t="shared" si="40"/>
        <v>0</v>
      </c>
      <c r="L57" s="42"/>
      <c r="M57" s="43">
        <f>L47-K57</f>
        <v>0</v>
      </c>
      <c r="N57" s="44">
        <f t="shared" si="41"/>
        <v>1</v>
      </c>
      <c r="O57" s="45">
        <f t="shared" si="42"/>
        <v>0</v>
      </c>
      <c r="P57" s="46" t="str">
        <f t="shared" si="43"/>
        <v/>
      </c>
      <c r="Q57" s="40"/>
      <c r="R57" s="41">
        <v>7</v>
      </c>
      <c r="S57" s="154"/>
      <c r="T57" s="154">
        <v>383</v>
      </c>
      <c r="U57" s="110"/>
      <c r="V57" s="155"/>
      <c r="W57" s="30"/>
      <c r="X57" s="156">
        <v>7</v>
      </c>
      <c r="Y57" s="157"/>
      <c r="Z57" s="158">
        <f t="shared" si="44"/>
        <v>0</v>
      </c>
      <c r="AA57" s="158">
        <f t="shared" si="44"/>
        <v>0</v>
      </c>
      <c r="AB57" s="42"/>
      <c r="AC57" s="43">
        <f>AB47-AA57</f>
        <v>0</v>
      </c>
      <c r="AD57" s="44">
        <f t="shared" si="45"/>
        <v>1</v>
      </c>
      <c r="AE57" s="45">
        <f t="shared" si="46"/>
        <v>0</v>
      </c>
      <c r="AF57" s="46" t="str">
        <f t="shared" si="47"/>
        <v/>
      </c>
      <c r="AG57" s="40"/>
      <c r="AH57" s="41">
        <v>7</v>
      </c>
      <c r="AI57" s="154"/>
      <c r="AJ57" s="154">
        <v>383</v>
      </c>
      <c r="AK57" s="110"/>
      <c r="AL57" s="155"/>
      <c r="AM57" s="30"/>
      <c r="AN57" s="156">
        <v>7</v>
      </c>
      <c r="AO57" s="157"/>
      <c r="AP57" s="158">
        <f t="shared" si="48"/>
        <v>0</v>
      </c>
      <c r="AQ57" s="158">
        <f t="shared" si="48"/>
        <v>0</v>
      </c>
      <c r="AR57" s="42"/>
      <c r="AS57" s="43">
        <f>AR47-AQ57</f>
        <v>0</v>
      </c>
      <c r="AT57" s="44">
        <f t="shared" si="49"/>
        <v>1</v>
      </c>
      <c r="AU57" s="45">
        <f t="shared" si="50"/>
        <v>0</v>
      </c>
      <c r="AV57" s="46" t="str">
        <f t="shared" si="51"/>
        <v/>
      </c>
      <c r="AW57" s="40"/>
      <c r="AX57" s="41">
        <v>7</v>
      </c>
      <c r="AY57" s="154"/>
      <c r="AZ57" s="154">
        <v>383</v>
      </c>
      <c r="BA57" s="110"/>
      <c r="BB57" s="155"/>
      <c r="BC57" s="30"/>
      <c r="BD57" s="156">
        <v>7</v>
      </c>
      <c r="BE57" s="157"/>
      <c r="BF57" s="158">
        <f t="shared" si="52"/>
        <v>0</v>
      </c>
      <c r="BG57" s="158">
        <f t="shared" si="52"/>
        <v>0</v>
      </c>
      <c r="BH57" s="42"/>
      <c r="BI57" s="43">
        <f>BH47-BG57</f>
        <v>0</v>
      </c>
      <c r="BJ57" s="44">
        <f t="shared" si="53"/>
        <v>1</v>
      </c>
      <c r="BK57" s="45">
        <f t="shared" si="54"/>
        <v>0</v>
      </c>
      <c r="BL57" s="46" t="str">
        <f t="shared" si="55"/>
        <v/>
      </c>
      <c r="BM57" s="40"/>
      <c r="BN57" s="41">
        <v>7</v>
      </c>
      <c r="BO57" s="154"/>
      <c r="BP57" s="154">
        <v>383</v>
      </c>
      <c r="BQ57" s="110"/>
      <c r="BR57" s="155"/>
      <c r="BS57" s="30"/>
      <c r="BT57" s="156">
        <v>7</v>
      </c>
      <c r="BU57" s="157"/>
      <c r="BV57" s="158">
        <f t="shared" si="56"/>
        <v>0</v>
      </c>
      <c r="BW57" s="158">
        <f t="shared" si="56"/>
        <v>0</v>
      </c>
      <c r="BX57" s="42"/>
      <c r="BY57" s="43">
        <f>BX47-BW57</f>
        <v>0</v>
      </c>
      <c r="BZ57" s="44">
        <f t="shared" si="57"/>
        <v>1</v>
      </c>
      <c r="CA57" s="45">
        <f t="shared" si="58"/>
        <v>0</v>
      </c>
      <c r="CB57" s="46" t="str">
        <f t="shared" si="59"/>
        <v/>
      </c>
      <c r="CC57" s="40"/>
    </row>
    <row r="58" spans="1:81" s="47" customFormat="1" ht="15.8" customHeight="1">
      <c r="A58" s="40"/>
      <c r="B58" s="41">
        <v>8</v>
      </c>
      <c r="C58" s="154"/>
      <c r="D58" s="154">
        <v>178</v>
      </c>
      <c r="E58" s="110"/>
      <c r="F58" s="155"/>
      <c r="G58" s="30"/>
      <c r="H58" s="156">
        <v>8</v>
      </c>
      <c r="I58" s="157"/>
      <c r="J58" s="158">
        <f t="shared" si="40"/>
        <v>0</v>
      </c>
      <c r="K58" s="158">
        <f t="shared" si="40"/>
        <v>0</v>
      </c>
      <c r="L58" s="42"/>
      <c r="M58" s="43">
        <f>L47-K58</f>
        <v>0</v>
      </c>
      <c r="N58" s="44">
        <f t="shared" si="41"/>
        <v>1</v>
      </c>
      <c r="O58" s="45">
        <f t="shared" si="42"/>
        <v>0</v>
      </c>
      <c r="P58" s="46" t="str">
        <f t="shared" si="43"/>
        <v/>
      </c>
      <c r="Q58" s="40"/>
      <c r="R58" s="41">
        <v>8</v>
      </c>
      <c r="S58" s="154"/>
      <c r="T58" s="154">
        <v>178</v>
      </c>
      <c r="U58" s="110"/>
      <c r="V58" s="155"/>
      <c r="W58" s="30"/>
      <c r="X58" s="156">
        <v>8</v>
      </c>
      <c r="Y58" s="157"/>
      <c r="Z58" s="158">
        <f t="shared" si="44"/>
        <v>0</v>
      </c>
      <c r="AA58" s="158">
        <f t="shared" si="44"/>
        <v>0</v>
      </c>
      <c r="AB58" s="42"/>
      <c r="AC58" s="43">
        <f>AB47-AA58</f>
        <v>0</v>
      </c>
      <c r="AD58" s="44">
        <f t="shared" si="45"/>
        <v>1</v>
      </c>
      <c r="AE58" s="45">
        <f t="shared" si="46"/>
        <v>0</v>
      </c>
      <c r="AF58" s="46" t="str">
        <f t="shared" si="47"/>
        <v/>
      </c>
      <c r="AG58" s="40"/>
      <c r="AH58" s="41">
        <v>8</v>
      </c>
      <c r="AI58" s="154"/>
      <c r="AJ58" s="154">
        <v>178</v>
      </c>
      <c r="AK58" s="110"/>
      <c r="AL58" s="155"/>
      <c r="AM58" s="30"/>
      <c r="AN58" s="156">
        <v>8</v>
      </c>
      <c r="AO58" s="157"/>
      <c r="AP58" s="158">
        <f t="shared" si="48"/>
        <v>0</v>
      </c>
      <c r="AQ58" s="158">
        <f t="shared" si="48"/>
        <v>0</v>
      </c>
      <c r="AR58" s="42"/>
      <c r="AS58" s="43">
        <f>AR47-AQ58</f>
        <v>0</v>
      </c>
      <c r="AT58" s="44">
        <f t="shared" si="49"/>
        <v>1</v>
      </c>
      <c r="AU58" s="45">
        <f t="shared" si="50"/>
        <v>0</v>
      </c>
      <c r="AV58" s="46" t="str">
        <f t="shared" si="51"/>
        <v/>
      </c>
      <c r="AW58" s="40"/>
      <c r="AX58" s="41">
        <v>8</v>
      </c>
      <c r="AY58" s="154"/>
      <c r="AZ58" s="154">
        <v>178</v>
      </c>
      <c r="BA58" s="110"/>
      <c r="BB58" s="155"/>
      <c r="BC58" s="30"/>
      <c r="BD58" s="156">
        <v>8</v>
      </c>
      <c r="BE58" s="157"/>
      <c r="BF58" s="158">
        <f t="shared" si="52"/>
        <v>0</v>
      </c>
      <c r="BG58" s="158">
        <f t="shared" si="52"/>
        <v>0</v>
      </c>
      <c r="BH58" s="42"/>
      <c r="BI58" s="43">
        <f>BH47-BG58</f>
        <v>0</v>
      </c>
      <c r="BJ58" s="44">
        <f t="shared" si="53"/>
        <v>1</v>
      </c>
      <c r="BK58" s="45">
        <f t="shared" si="54"/>
        <v>0</v>
      </c>
      <c r="BL58" s="46" t="str">
        <f t="shared" si="55"/>
        <v/>
      </c>
      <c r="BM58" s="40"/>
      <c r="BN58" s="41">
        <v>8</v>
      </c>
      <c r="BO58" s="154"/>
      <c r="BP58" s="154">
        <v>178</v>
      </c>
      <c r="BQ58" s="110"/>
      <c r="BR58" s="155"/>
      <c r="BS58" s="30"/>
      <c r="BT58" s="156">
        <v>8</v>
      </c>
      <c r="BU58" s="157"/>
      <c r="BV58" s="158">
        <f t="shared" si="56"/>
        <v>0</v>
      </c>
      <c r="BW58" s="158">
        <f t="shared" si="56"/>
        <v>0</v>
      </c>
      <c r="BX58" s="42"/>
      <c r="BY58" s="43">
        <f>BX47-BW58</f>
        <v>0</v>
      </c>
      <c r="BZ58" s="44">
        <f t="shared" si="57"/>
        <v>1</v>
      </c>
      <c r="CA58" s="45">
        <f t="shared" si="58"/>
        <v>0</v>
      </c>
      <c r="CB58" s="46" t="str">
        <f t="shared" si="59"/>
        <v/>
      </c>
      <c r="CC58" s="40"/>
    </row>
    <row r="59" spans="1:81" s="47" customFormat="1" ht="15.8" customHeight="1">
      <c r="A59" s="48"/>
      <c r="B59" s="41">
        <v>9</v>
      </c>
      <c r="C59" s="154"/>
      <c r="D59" s="154">
        <v>310</v>
      </c>
      <c r="E59" s="110"/>
      <c r="F59" s="155"/>
      <c r="G59" s="30"/>
      <c r="H59" s="156">
        <v>9</v>
      </c>
      <c r="I59" s="157"/>
      <c r="J59" s="158">
        <f t="shared" si="40"/>
        <v>0</v>
      </c>
      <c r="K59" s="158">
        <f t="shared" si="40"/>
        <v>0</v>
      </c>
      <c r="L59" s="42"/>
      <c r="M59" s="43">
        <f>L47-K59</f>
        <v>0</v>
      </c>
      <c r="N59" s="44">
        <f t="shared" si="41"/>
        <v>1</v>
      </c>
      <c r="O59" s="45">
        <f t="shared" si="42"/>
        <v>0</v>
      </c>
      <c r="P59" s="46" t="str">
        <f t="shared" si="43"/>
        <v/>
      </c>
      <c r="Q59" s="40"/>
      <c r="R59" s="41">
        <v>9</v>
      </c>
      <c r="S59" s="154"/>
      <c r="T59" s="154">
        <v>310</v>
      </c>
      <c r="U59" s="110"/>
      <c r="V59" s="155"/>
      <c r="W59" s="30"/>
      <c r="X59" s="156">
        <v>9</v>
      </c>
      <c r="Y59" s="157"/>
      <c r="Z59" s="158">
        <f t="shared" si="44"/>
        <v>0</v>
      </c>
      <c r="AA59" s="158">
        <f t="shared" si="44"/>
        <v>0</v>
      </c>
      <c r="AB59" s="42"/>
      <c r="AC59" s="43">
        <f>AB47-AA59</f>
        <v>0</v>
      </c>
      <c r="AD59" s="44">
        <f t="shared" si="45"/>
        <v>1</v>
      </c>
      <c r="AE59" s="45">
        <f t="shared" si="46"/>
        <v>0</v>
      </c>
      <c r="AF59" s="46" t="str">
        <f t="shared" si="47"/>
        <v/>
      </c>
      <c r="AG59" s="40"/>
      <c r="AH59" s="41">
        <v>9</v>
      </c>
      <c r="AI59" s="154"/>
      <c r="AJ59" s="154">
        <v>310</v>
      </c>
      <c r="AK59" s="110"/>
      <c r="AL59" s="155"/>
      <c r="AM59" s="30"/>
      <c r="AN59" s="156">
        <v>9</v>
      </c>
      <c r="AO59" s="157"/>
      <c r="AP59" s="158">
        <f t="shared" si="48"/>
        <v>0</v>
      </c>
      <c r="AQ59" s="158">
        <f t="shared" si="48"/>
        <v>0</v>
      </c>
      <c r="AR59" s="42"/>
      <c r="AS59" s="43">
        <f>AR47-AQ59</f>
        <v>0</v>
      </c>
      <c r="AT59" s="44">
        <f t="shared" si="49"/>
        <v>1</v>
      </c>
      <c r="AU59" s="45">
        <f t="shared" si="50"/>
        <v>0</v>
      </c>
      <c r="AV59" s="46" t="str">
        <f t="shared" si="51"/>
        <v/>
      </c>
      <c r="AW59" s="40"/>
      <c r="AX59" s="41">
        <v>9</v>
      </c>
      <c r="AY59" s="154"/>
      <c r="AZ59" s="154">
        <v>310</v>
      </c>
      <c r="BA59" s="110"/>
      <c r="BB59" s="155"/>
      <c r="BC59" s="30"/>
      <c r="BD59" s="156">
        <v>9</v>
      </c>
      <c r="BE59" s="157"/>
      <c r="BF59" s="158">
        <f t="shared" si="52"/>
        <v>0</v>
      </c>
      <c r="BG59" s="158">
        <f t="shared" si="52"/>
        <v>0</v>
      </c>
      <c r="BH59" s="42"/>
      <c r="BI59" s="43">
        <f>BH47-BG59</f>
        <v>0</v>
      </c>
      <c r="BJ59" s="44">
        <f t="shared" si="53"/>
        <v>1</v>
      </c>
      <c r="BK59" s="45">
        <f t="shared" si="54"/>
        <v>0</v>
      </c>
      <c r="BL59" s="46" t="str">
        <f t="shared" si="55"/>
        <v/>
      </c>
      <c r="BM59" s="40"/>
      <c r="BN59" s="41">
        <v>9</v>
      </c>
      <c r="BO59" s="154"/>
      <c r="BP59" s="154">
        <v>310</v>
      </c>
      <c r="BQ59" s="110"/>
      <c r="BR59" s="155"/>
      <c r="BS59" s="30"/>
      <c r="BT59" s="156">
        <v>9</v>
      </c>
      <c r="BU59" s="157"/>
      <c r="BV59" s="158">
        <f t="shared" si="56"/>
        <v>0</v>
      </c>
      <c r="BW59" s="158">
        <f t="shared" si="56"/>
        <v>0</v>
      </c>
      <c r="BX59" s="42"/>
      <c r="BY59" s="43">
        <f>BX47-BW59</f>
        <v>0</v>
      </c>
      <c r="BZ59" s="44">
        <f t="shared" si="57"/>
        <v>1</v>
      </c>
      <c r="CA59" s="45">
        <f t="shared" si="58"/>
        <v>0</v>
      </c>
      <c r="CB59" s="46" t="str">
        <f t="shared" si="59"/>
        <v/>
      </c>
      <c r="CC59" s="40"/>
    </row>
    <row r="60" spans="1:81" ht="2.75" customHeight="1" thickBot="1">
      <c r="A60" s="2"/>
      <c r="B60" s="159"/>
      <c r="C60" s="49"/>
      <c r="D60" s="49"/>
      <c r="E60" s="49"/>
      <c r="F60" s="160"/>
      <c r="G60" s="30"/>
      <c r="H60" s="111"/>
      <c r="I60" s="111"/>
      <c r="J60" s="112"/>
      <c r="K60" s="112"/>
      <c r="L60" s="161"/>
      <c r="M60" s="174"/>
      <c r="N60" s="174"/>
      <c r="O60" s="174"/>
      <c r="P60" s="177"/>
      <c r="Q60" s="2"/>
      <c r="R60" s="159"/>
      <c r="S60" s="49"/>
      <c r="T60" s="49"/>
      <c r="U60" s="49"/>
      <c r="V60" s="160"/>
      <c r="W60" s="30"/>
      <c r="X60" s="111"/>
      <c r="Y60" s="111"/>
      <c r="Z60" s="112"/>
      <c r="AA60" s="112"/>
      <c r="AB60" s="161"/>
      <c r="AC60" s="174"/>
      <c r="AD60" s="174"/>
      <c r="AE60" s="174"/>
      <c r="AF60" s="177"/>
      <c r="AG60" s="2"/>
      <c r="AH60" s="159"/>
      <c r="AI60" s="49"/>
      <c r="AJ60" s="49"/>
      <c r="AK60" s="49"/>
      <c r="AL60" s="160"/>
      <c r="AM60" s="30"/>
      <c r="AN60" s="111"/>
      <c r="AO60" s="111"/>
      <c r="AP60" s="112"/>
      <c r="AQ60" s="112"/>
      <c r="AR60" s="161"/>
      <c r="AS60" s="174"/>
      <c r="AT60" s="174"/>
      <c r="AU60" s="174"/>
      <c r="AV60" s="177"/>
      <c r="AW60" s="2"/>
      <c r="AX60" s="159"/>
      <c r="AY60" s="49"/>
      <c r="AZ60" s="49"/>
      <c r="BA60" s="49"/>
      <c r="BB60" s="160"/>
      <c r="BC60" s="30"/>
      <c r="BD60" s="111"/>
      <c r="BE60" s="111"/>
      <c r="BF60" s="112"/>
      <c r="BG60" s="112"/>
      <c r="BH60" s="161"/>
      <c r="BI60" s="174"/>
      <c r="BJ60" s="174"/>
      <c r="BK60" s="174"/>
      <c r="BL60" s="177"/>
      <c r="BM60" s="2"/>
      <c r="BN60" s="159"/>
      <c r="BO60" s="49"/>
      <c r="BP60" s="49"/>
      <c r="BQ60" s="49"/>
      <c r="BR60" s="160"/>
      <c r="BS60" s="30"/>
      <c r="BT60" s="111"/>
      <c r="BU60" s="111"/>
      <c r="BV60" s="112"/>
      <c r="BW60" s="112"/>
      <c r="BX60" s="161"/>
      <c r="BY60" s="174"/>
      <c r="BZ60" s="174"/>
      <c r="CA60" s="174"/>
      <c r="CB60" s="177"/>
      <c r="CC60" s="2"/>
    </row>
    <row r="61" spans="1:81" s="55" customFormat="1" ht="16.3" thickBot="1">
      <c r="A61" s="50"/>
      <c r="B61" s="41" t="s">
        <v>13</v>
      </c>
      <c r="C61" s="162">
        <f>SUM(C51:C59)</f>
        <v>0</v>
      </c>
      <c r="D61" s="162">
        <f>SUM(D51:D59)</f>
        <v>2958</v>
      </c>
      <c r="E61" s="37">
        <f>SUM(E51:E59)</f>
        <v>0</v>
      </c>
      <c r="F61" s="163" t="s">
        <v>13</v>
      </c>
      <c r="G61" s="30"/>
      <c r="H61" s="164" t="s">
        <v>14</v>
      </c>
      <c r="I61" s="157"/>
      <c r="J61" s="158"/>
      <c r="K61" s="158"/>
      <c r="L61" s="51">
        <f>SUM(L51:L59)</f>
        <v>0</v>
      </c>
      <c r="M61" s="52"/>
      <c r="N61" s="53"/>
      <c r="O61" s="54"/>
      <c r="P61" s="51">
        <f>SUM(P51:P60)</f>
        <v>0</v>
      </c>
      <c r="Q61" s="50"/>
      <c r="R61" s="41" t="s">
        <v>13</v>
      </c>
      <c r="S61" s="162">
        <f>SUM(S51:S59)</f>
        <v>0</v>
      </c>
      <c r="T61" s="162">
        <f>SUM(T51:T59)</f>
        <v>2958</v>
      </c>
      <c r="U61" s="37">
        <f>SUM(U51:U59)</f>
        <v>0</v>
      </c>
      <c r="V61" s="163" t="s">
        <v>13</v>
      </c>
      <c r="W61" s="30"/>
      <c r="X61" s="164" t="s">
        <v>14</v>
      </c>
      <c r="Y61" s="157"/>
      <c r="Z61" s="158"/>
      <c r="AA61" s="158"/>
      <c r="AB61" s="51">
        <f>SUM(AB51:AB59)</f>
        <v>0</v>
      </c>
      <c r="AC61" s="52"/>
      <c r="AD61" s="53"/>
      <c r="AE61" s="54"/>
      <c r="AF61" s="51">
        <f>SUM(AF51:AF60)</f>
        <v>0</v>
      </c>
      <c r="AG61" s="50"/>
      <c r="AH61" s="41" t="s">
        <v>13</v>
      </c>
      <c r="AI61" s="162">
        <f>SUM(AI51:AI59)</f>
        <v>0</v>
      </c>
      <c r="AJ61" s="162">
        <f>SUM(AJ51:AJ59)</f>
        <v>2958</v>
      </c>
      <c r="AK61" s="37">
        <f>SUM(AK51:AK59)</f>
        <v>0</v>
      </c>
      <c r="AL61" s="163" t="s">
        <v>13</v>
      </c>
      <c r="AM61" s="30"/>
      <c r="AN61" s="164" t="s">
        <v>14</v>
      </c>
      <c r="AO61" s="157"/>
      <c r="AP61" s="158"/>
      <c r="AQ61" s="158"/>
      <c r="AR61" s="51">
        <f>SUM(AR51:AR59)</f>
        <v>0</v>
      </c>
      <c r="AS61" s="52"/>
      <c r="AT61" s="53"/>
      <c r="AU61" s="54"/>
      <c r="AV61" s="51">
        <f>SUM(AV51:AV60)</f>
        <v>0</v>
      </c>
      <c r="AW61" s="50"/>
      <c r="AX61" s="41" t="s">
        <v>13</v>
      </c>
      <c r="AY61" s="162">
        <f>SUM(AY51:AY59)</f>
        <v>0</v>
      </c>
      <c r="AZ61" s="162">
        <f>SUM(AZ51:AZ59)</f>
        <v>2958</v>
      </c>
      <c r="BA61" s="37">
        <f>SUM(BA51:BA59)</f>
        <v>0</v>
      </c>
      <c r="BB61" s="163" t="s">
        <v>13</v>
      </c>
      <c r="BC61" s="30"/>
      <c r="BD61" s="164" t="s">
        <v>14</v>
      </c>
      <c r="BE61" s="157"/>
      <c r="BF61" s="158"/>
      <c r="BG61" s="158"/>
      <c r="BH61" s="51">
        <f>SUM(BH51:BH59)</f>
        <v>0</v>
      </c>
      <c r="BI61" s="52"/>
      <c r="BJ61" s="53"/>
      <c r="BK61" s="54"/>
      <c r="BL61" s="51">
        <f>SUM(BL51:BL60)</f>
        <v>0</v>
      </c>
      <c r="BM61" s="50"/>
      <c r="BN61" s="41" t="s">
        <v>13</v>
      </c>
      <c r="BO61" s="162">
        <f>SUM(BO51:BO59)</f>
        <v>0</v>
      </c>
      <c r="BP61" s="162">
        <f>SUM(BP51:BP59)</f>
        <v>2958</v>
      </c>
      <c r="BQ61" s="37">
        <f>SUM(BQ51:BQ59)</f>
        <v>0</v>
      </c>
      <c r="BR61" s="163" t="s">
        <v>13</v>
      </c>
      <c r="BS61" s="30"/>
      <c r="BT61" s="164" t="s">
        <v>14</v>
      </c>
      <c r="BU61" s="157"/>
      <c r="BV61" s="158"/>
      <c r="BW61" s="158"/>
      <c r="BX61" s="51">
        <f>SUM(BX51:BX59)</f>
        <v>0</v>
      </c>
      <c r="BY61" s="52"/>
      <c r="BZ61" s="53"/>
      <c r="CA61" s="54"/>
      <c r="CB61" s="51">
        <f>SUM(CB51:CB60)</f>
        <v>0</v>
      </c>
      <c r="CC61" s="50"/>
    </row>
    <row r="62" spans="1:81" ht="2.75" customHeight="1">
      <c r="A62" s="2"/>
      <c r="B62" s="159"/>
      <c r="C62" s="49"/>
      <c r="D62" s="49"/>
      <c r="E62" s="49"/>
      <c r="F62" s="160"/>
      <c r="G62" s="30"/>
      <c r="H62" s="111"/>
      <c r="I62" s="111"/>
      <c r="J62" s="112"/>
      <c r="K62" s="112"/>
      <c r="L62" s="165"/>
      <c r="M62" s="175"/>
      <c r="N62" s="175"/>
      <c r="O62" s="175"/>
      <c r="P62" s="178"/>
      <c r="Q62" s="2"/>
      <c r="R62" s="159"/>
      <c r="S62" s="49"/>
      <c r="T62" s="49"/>
      <c r="U62" s="49"/>
      <c r="V62" s="160"/>
      <c r="W62" s="30"/>
      <c r="X62" s="111"/>
      <c r="Y62" s="111"/>
      <c r="Z62" s="112"/>
      <c r="AA62" s="112"/>
      <c r="AB62" s="165"/>
      <c r="AC62" s="175"/>
      <c r="AD62" s="175"/>
      <c r="AE62" s="175"/>
      <c r="AF62" s="178"/>
      <c r="AG62" s="2"/>
      <c r="AH62" s="159"/>
      <c r="AI62" s="49"/>
      <c r="AJ62" s="49"/>
      <c r="AK62" s="49"/>
      <c r="AL62" s="160"/>
      <c r="AM62" s="30"/>
      <c r="AN62" s="111"/>
      <c r="AO62" s="111"/>
      <c r="AP62" s="112"/>
      <c r="AQ62" s="112"/>
      <c r="AR62" s="165"/>
      <c r="AS62" s="175"/>
      <c r="AT62" s="175"/>
      <c r="AU62" s="175"/>
      <c r="AV62" s="178"/>
      <c r="AW62" s="2"/>
      <c r="AX62" s="159"/>
      <c r="AY62" s="49"/>
      <c r="AZ62" s="49"/>
      <c r="BA62" s="49"/>
      <c r="BB62" s="160"/>
      <c r="BC62" s="30"/>
      <c r="BD62" s="111"/>
      <c r="BE62" s="111"/>
      <c r="BF62" s="112"/>
      <c r="BG62" s="112"/>
      <c r="BH62" s="165"/>
      <c r="BI62" s="175"/>
      <c r="BJ62" s="175"/>
      <c r="BK62" s="175"/>
      <c r="BL62" s="178"/>
      <c r="BM62" s="2"/>
      <c r="BN62" s="159"/>
      <c r="BO62" s="49"/>
      <c r="BP62" s="49"/>
      <c r="BQ62" s="49"/>
      <c r="BR62" s="160"/>
      <c r="BS62" s="30"/>
      <c r="BT62" s="111"/>
      <c r="BU62" s="111"/>
      <c r="BV62" s="112"/>
      <c r="BW62" s="112"/>
      <c r="BX62" s="165"/>
      <c r="BY62" s="175"/>
      <c r="BZ62" s="175"/>
      <c r="CA62" s="175"/>
      <c r="CB62" s="178"/>
      <c r="CC62" s="2"/>
    </row>
    <row r="63" spans="1:81" s="47" customFormat="1" ht="15.8" customHeight="1">
      <c r="A63" s="40"/>
      <c r="B63" s="41">
        <v>10</v>
      </c>
      <c r="C63" s="154"/>
      <c r="D63" s="154">
        <v>336</v>
      </c>
      <c r="E63" s="110"/>
      <c r="F63" s="155"/>
      <c r="G63" s="30"/>
      <c r="H63" s="156">
        <v>10</v>
      </c>
      <c r="I63" s="157"/>
      <c r="J63" s="158">
        <f t="shared" ref="J63:K71" si="60">E63</f>
        <v>0</v>
      </c>
      <c r="K63" s="158">
        <f t="shared" si="60"/>
        <v>0</v>
      </c>
      <c r="L63" s="42"/>
      <c r="M63" s="43">
        <f>L47-K63</f>
        <v>0</v>
      </c>
      <c r="N63" s="44">
        <f t="shared" ref="N63:N71" si="61">IF(M63&lt;0,0,IF(M63&lt;18,1,IF(M63&lt;36,2,3)))</f>
        <v>1</v>
      </c>
      <c r="O63" s="45">
        <f t="shared" ref="O63:O71" si="62">J63-L63</f>
        <v>0</v>
      </c>
      <c r="P63" s="46" t="str">
        <f t="shared" ref="P63:P71" si="63">IF(L63&lt;1,"",IF((2+O63+N63)&gt;-1,(2+O63+N63),0))</f>
        <v/>
      </c>
      <c r="Q63" s="40"/>
      <c r="R63" s="41">
        <v>10</v>
      </c>
      <c r="S63" s="154"/>
      <c r="T63" s="154">
        <v>336</v>
      </c>
      <c r="U63" s="110"/>
      <c r="V63" s="155"/>
      <c r="W63" s="30"/>
      <c r="X63" s="156">
        <v>10</v>
      </c>
      <c r="Y63" s="157"/>
      <c r="Z63" s="158">
        <f t="shared" ref="Z63:AA71" si="64">U63</f>
        <v>0</v>
      </c>
      <c r="AA63" s="158">
        <f t="shared" si="64"/>
        <v>0</v>
      </c>
      <c r="AB63" s="42"/>
      <c r="AC63" s="43">
        <f>AB47-AA63</f>
        <v>0</v>
      </c>
      <c r="AD63" s="44">
        <f t="shared" ref="AD63:AD71" si="65">IF(AC63&lt;0,0,IF(AC63&lt;18,1,IF(AC63&lt;36,2,3)))</f>
        <v>1</v>
      </c>
      <c r="AE63" s="45">
        <f t="shared" ref="AE63:AE71" si="66">Z63-AB63</f>
        <v>0</v>
      </c>
      <c r="AF63" s="46" t="str">
        <f t="shared" ref="AF63:AF71" si="67">IF(AB63&lt;1,"",IF((2+AE63+AD63)&gt;-1,(2+AE63+AD63),0))</f>
        <v/>
      </c>
      <c r="AG63" s="40"/>
      <c r="AH63" s="41">
        <v>10</v>
      </c>
      <c r="AI63" s="154"/>
      <c r="AJ63" s="154">
        <v>336</v>
      </c>
      <c r="AK63" s="110"/>
      <c r="AL63" s="155"/>
      <c r="AM63" s="30"/>
      <c r="AN63" s="156">
        <v>10</v>
      </c>
      <c r="AO63" s="157"/>
      <c r="AP63" s="158">
        <f t="shared" ref="AP63:AQ71" si="68">AK63</f>
        <v>0</v>
      </c>
      <c r="AQ63" s="158">
        <f t="shared" si="68"/>
        <v>0</v>
      </c>
      <c r="AR63" s="42"/>
      <c r="AS63" s="43">
        <f>AR47-AQ63</f>
        <v>0</v>
      </c>
      <c r="AT63" s="44">
        <f t="shared" ref="AT63:AT71" si="69">IF(AS63&lt;0,0,IF(AS63&lt;18,1,IF(AS63&lt;36,2,3)))</f>
        <v>1</v>
      </c>
      <c r="AU63" s="45">
        <f t="shared" ref="AU63:AU71" si="70">AP63-AR63</f>
        <v>0</v>
      </c>
      <c r="AV63" s="46" t="str">
        <f t="shared" ref="AV63:AV71" si="71">IF(AR63&lt;1,"",IF((2+AU63+AT63)&gt;-1,(2+AU63+AT63),0))</f>
        <v/>
      </c>
      <c r="AW63" s="40"/>
      <c r="AX63" s="41">
        <v>10</v>
      </c>
      <c r="AY63" s="154"/>
      <c r="AZ63" s="154">
        <v>336</v>
      </c>
      <c r="BA63" s="110"/>
      <c r="BB63" s="155"/>
      <c r="BC63" s="30"/>
      <c r="BD63" s="156">
        <v>10</v>
      </c>
      <c r="BE63" s="157"/>
      <c r="BF63" s="158">
        <f t="shared" ref="BF63:BG71" si="72">BA63</f>
        <v>0</v>
      </c>
      <c r="BG63" s="158">
        <f t="shared" si="72"/>
        <v>0</v>
      </c>
      <c r="BH63" s="42"/>
      <c r="BI63" s="43">
        <f>BH47-BG63</f>
        <v>0</v>
      </c>
      <c r="BJ63" s="44">
        <f t="shared" ref="BJ63:BJ71" si="73">IF(BI63&lt;0,0,IF(BI63&lt;18,1,IF(BI63&lt;36,2,3)))</f>
        <v>1</v>
      </c>
      <c r="BK63" s="45">
        <f t="shared" ref="BK63:BK71" si="74">BF63-BH63</f>
        <v>0</v>
      </c>
      <c r="BL63" s="46" t="str">
        <f t="shared" ref="BL63:BL71" si="75">IF(BH63&lt;1,"",IF((2+BK63+BJ63)&gt;-1,(2+BK63+BJ63),0))</f>
        <v/>
      </c>
      <c r="BM63" s="40"/>
      <c r="BN63" s="41">
        <v>10</v>
      </c>
      <c r="BO63" s="154"/>
      <c r="BP63" s="154">
        <v>336</v>
      </c>
      <c r="BQ63" s="110"/>
      <c r="BR63" s="155"/>
      <c r="BS63" s="30"/>
      <c r="BT63" s="156">
        <v>10</v>
      </c>
      <c r="BU63" s="157"/>
      <c r="BV63" s="158">
        <f t="shared" ref="BV63:BW71" si="76">BQ63</f>
        <v>0</v>
      </c>
      <c r="BW63" s="158">
        <f t="shared" si="76"/>
        <v>0</v>
      </c>
      <c r="BX63" s="42"/>
      <c r="BY63" s="43">
        <f>BX47-BW63</f>
        <v>0</v>
      </c>
      <c r="BZ63" s="44">
        <f t="shared" ref="BZ63:BZ71" si="77">IF(BY63&lt;0,0,IF(BY63&lt;18,1,IF(BY63&lt;36,2,3)))</f>
        <v>1</v>
      </c>
      <c r="CA63" s="45">
        <f t="shared" ref="CA63:CA71" si="78">BV63-BX63</f>
        <v>0</v>
      </c>
      <c r="CB63" s="46" t="str">
        <f t="shared" ref="CB63:CB71" si="79">IF(BX63&lt;1,"",IF((2+CA63+BZ63)&gt;-1,(2+CA63+BZ63),0))</f>
        <v/>
      </c>
      <c r="CC63" s="40"/>
    </row>
    <row r="64" spans="1:81" s="47" customFormat="1" ht="15.8" customHeight="1">
      <c r="A64" s="40"/>
      <c r="B64" s="41">
        <v>11</v>
      </c>
      <c r="C64" s="154"/>
      <c r="D64" s="154">
        <v>197</v>
      </c>
      <c r="E64" s="110"/>
      <c r="F64" s="155"/>
      <c r="G64" s="30"/>
      <c r="H64" s="156">
        <v>11</v>
      </c>
      <c r="I64" s="157"/>
      <c r="J64" s="158">
        <f t="shared" si="60"/>
        <v>0</v>
      </c>
      <c r="K64" s="158">
        <f t="shared" si="60"/>
        <v>0</v>
      </c>
      <c r="L64" s="42"/>
      <c r="M64" s="43">
        <f>L47-K64</f>
        <v>0</v>
      </c>
      <c r="N64" s="44">
        <f t="shared" si="61"/>
        <v>1</v>
      </c>
      <c r="O64" s="45">
        <f t="shared" si="62"/>
        <v>0</v>
      </c>
      <c r="P64" s="46" t="str">
        <f t="shared" si="63"/>
        <v/>
      </c>
      <c r="Q64" s="40"/>
      <c r="R64" s="41">
        <v>11</v>
      </c>
      <c r="S64" s="154"/>
      <c r="T64" s="154">
        <v>197</v>
      </c>
      <c r="U64" s="110"/>
      <c r="V64" s="155"/>
      <c r="W64" s="30"/>
      <c r="X64" s="156">
        <v>11</v>
      </c>
      <c r="Y64" s="157"/>
      <c r="Z64" s="158">
        <f t="shared" si="64"/>
        <v>0</v>
      </c>
      <c r="AA64" s="158">
        <f t="shared" si="64"/>
        <v>0</v>
      </c>
      <c r="AB64" s="42"/>
      <c r="AC64" s="43">
        <f>AB47-AA64</f>
        <v>0</v>
      </c>
      <c r="AD64" s="44">
        <f t="shared" si="65"/>
        <v>1</v>
      </c>
      <c r="AE64" s="45">
        <f t="shared" si="66"/>
        <v>0</v>
      </c>
      <c r="AF64" s="46" t="str">
        <f t="shared" si="67"/>
        <v/>
      </c>
      <c r="AG64" s="40"/>
      <c r="AH64" s="41">
        <v>11</v>
      </c>
      <c r="AI64" s="154"/>
      <c r="AJ64" s="154">
        <v>197</v>
      </c>
      <c r="AK64" s="110"/>
      <c r="AL64" s="155"/>
      <c r="AM64" s="30"/>
      <c r="AN64" s="156">
        <v>11</v>
      </c>
      <c r="AO64" s="157"/>
      <c r="AP64" s="158">
        <f t="shared" si="68"/>
        <v>0</v>
      </c>
      <c r="AQ64" s="158">
        <f t="shared" si="68"/>
        <v>0</v>
      </c>
      <c r="AR64" s="42"/>
      <c r="AS64" s="43">
        <f>AR47-AQ64</f>
        <v>0</v>
      </c>
      <c r="AT64" s="44">
        <f t="shared" si="69"/>
        <v>1</v>
      </c>
      <c r="AU64" s="45">
        <f t="shared" si="70"/>
        <v>0</v>
      </c>
      <c r="AV64" s="46" t="str">
        <f t="shared" si="71"/>
        <v/>
      </c>
      <c r="AW64" s="40"/>
      <c r="AX64" s="41">
        <v>11</v>
      </c>
      <c r="AY64" s="154"/>
      <c r="AZ64" s="154">
        <v>197</v>
      </c>
      <c r="BA64" s="110"/>
      <c r="BB64" s="155"/>
      <c r="BC64" s="30"/>
      <c r="BD64" s="156">
        <v>11</v>
      </c>
      <c r="BE64" s="157"/>
      <c r="BF64" s="158">
        <f t="shared" si="72"/>
        <v>0</v>
      </c>
      <c r="BG64" s="158">
        <f t="shared" si="72"/>
        <v>0</v>
      </c>
      <c r="BH64" s="42"/>
      <c r="BI64" s="43">
        <f>BH47-BG64</f>
        <v>0</v>
      </c>
      <c r="BJ64" s="44">
        <f t="shared" si="73"/>
        <v>1</v>
      </c>
      <c r="BK64" s="45">
        <f t="shared" si="74"/>
        <v>0</v>
      </c>
      <c r="BL64" s="46" t="str">
        <f t="shared" si="75"/>
        <v/>
      </c>
      <c r="BM64" s="40"/>
      <c r="BN64" s="41">
        <v>11</v>
      </c>
      <c r="BO64" s="154"/>
      <c r="BP64" s="154">
        <v>197</v>
      </c>
      <c r="BQ64" s="110"/>
      <c r="BR64" s="155"/>
      <c r="BS64" s="30"/>
      <c r="BT64" s="156">
        <v>11</v>
      </c>
      <c r="BU64" s="157"/>
      <c r="BV64" s="158">
        <f t="shared" si="76"/>
        <v>0</v>
      </c>
      <c r="BW64" s="158">
        <f t="shared" si="76"/>
        <v>0</v>
      </c>
      <c r="BX64" s="42"/>
      <c r="BY64" s="43">
        <f>BX47-BW64</f>
        <v>0</v>
      </c>
      <c r="BZ64" s="44">
        <f t="shared" si="77"/>
        <v>1</v>
      </c>
      <c r="CA64" s="45">
        <f t="shared" si="78"/>
        <v>0</v>
      </c>
      <c r="CB64" s="46" t="str">
        <f t="shared" si="79"/>
        <v/>
      </c>
      <c r="CC64" s="40"/>
    </row>
    <row r="65" spans="1:81" s="47" customFormat="1" ht="15.8" customHeight="1">
      <c r="A65" s="40"/>
      <c r="B65" s="41">
        <v>12</v>
      </c>
      <c r="C65" s="154"/>
      <c r="D65" s="154">
        <v>471</v>
      </c>
      <c r="E65" s="110"/>
      <c r="F65" s="155"/>
      <c r="G65" s="30"/>
      <c r="H65" s="156">
        <v>12</v>
      </c>
      <c r="I65" s="157"/>
      <c r="J65" s="158">
        <f t="shared" si="60"/>
        <v>0</v>
      </c>
      <c r="K65" s="158">
        <f t="shared" si="60"/>
        <v>0</v>
      </c>
      <c r="L65" s="42"/>
      <c r="M65" s="43">
        <f>L47-K65</f>
        <v>0</v>
      </c>
      <c r="N65" s="44">
        <f t="shared" si="61"/>
        <v>1</v>
      </c>
      <c r="O65" s="45">
        <f t="shared" si="62"/>
        <v>0</v>
      </c>
      <c r="P65" s="46" t="str">
        <f t="shared" si="63"/>
        <v/>
      </c>
      <c r="Q65" s="40"/>
      <c r="R65" s="41">
        <v>12</v>
      </c>
      <c r="S65" s="154"/>
      <c r="T65" s="154">
        <v>471</v>
      </c>
      <c r="U65" s="110"/>
      <c r="V65" s="155"/>
      <c r="W65" s="30"/>
      <c r="X65" s="156">
        <v>12</v>
      </c>
      <c r="Y65" s="157"/>
      <c r="Z65" s="158">
        <f t="shared" si="64"/>
        <v>0</v>
      </c>
      <c r="AA65" s="158">
        <f t="shared" si="64"/>
        <v>0</v>
      </c>
      <c r="AB65" s="42"/>
      <c r="AC65" s="43">
        <f>AB47-AA65</f>
        <v>0</v>
      </c>
      <c r="AD65" s="44">
        <f t="shared" si="65"/>
        <v>1</v>
      </c>
      <c r="AE65" s="45">
        <f t="shared" si="66"/>
        <v>0</v>
      </c>
      <c r="AF65" s="46" t="str">
        <f t="shared" si="67"/>
        <v/>
      </c>
      <c r="AG65" s="40"/>
      <c r="AH65" s="41">
        <v>12</v>
      </c>
      <c r="AI65" s="154"/>
      <c r="AJ65" s="154">
        <v>471</v>
      </c>
      <c r="AK65" s="110"/>
      <c r="AL65" s="155"/>
      <c r="AM65" s="30"/>
      <c r="AN65" s="156">
        <v>12</v>
      </c>
      <c r="AO65" s="157"/>
      <c r="AP65" s="158">
        <f t="shared" si="68"/>
        <v>0</v>
      </c>
      <c r="AQ65" s="158">
        <f t="shared" si="68"/>
        <v>0</v>
      </c>
      <c r="AR65" s="42"/>
      <c r="AS65" s="43">
        <f>AR47-AQ65</f>
        <v>0</v>
      </c>
      <c r="AT65" s="44">
        <f t="shared" si="69"/>
        <v>1</v>
      </c>
      <c r="AU65" s="45">
        <f t="shared" si="70"/>
        <v>0</v>
      </c>
      <c r="AV65" s="46" t="str">
        <f t="shared" si="71"/>
        <v/>
      </c>
      <c r="AW65" s="40"/>
      <c r="AX65" s="41">
        <v>12</v>
      </c>
      <c r="AY65" s="154"/>
      <c r="AZ65" s="154">
        <v>471</v>
      </c>
      <c r="BA65" s="110"/>
      <c r="BB65" s="155"/>
      <c r="BC65" s="30"/>
      <c r="BD65" s="156">
        <v>12</v>
      </c>
      <c r="BE65" s="157"/>
      <c r="BF65" s="158">
        <f t="shared" si="72"/>
        <v>0</v>
      </c>
      <c r="BG65" s="158">
        <f t="shared" si="72"/>
        <v>0</v>
      </c>
      <c r="BH65" s="42"/>
      <c r="BI65" s="43">
        <f>BH47-BG65</f>
        <v>0</v>
      </c>
      <c r="BJ65" s="44">
        <f t="shared" si="73"/>
        <v>1</v>
      </c>
      <c r="BK65" s="45">
        <f t="shared" si="74"/>
        <v>0</v>
      </c>
      <c r="BL65" s="46" t="str">
        <f t="shared" si="75"/>
        <v/>
      </c>
      <c r="BM65" s="40"/>
      <c r="BN65" s="41">
        <v>12</v>
      </c>
      <c r="BO65" s="154"/>
      <c r="BP65" s="154">
        <v>471</v>
      </c>
      <c r="BQ65" s="110"/>
      <c r="BR65" s="155"/>
      <c r="BS65" s="30"/>
      <c r="BT65" s="156">
        <v>12</v>
      </c>
      <c r="BU65" s="157"/>
      <c r="BV65" s="158">
        <f t="shared" si="76"/>
        <v>0</v>
      </c>
      <c r="BW65" s="158">
        <f t="shared" si="76"/>
        <v>0</v>
      </c>
      <c r="BX65" s="42"/>
      <c r="BY65" s="43">
        <f>BX47-BW65</f>
        <v>0</v>
      </c>
      <c r="BZ65" s="44">
        <f t="shared" si="77"/>
        <v>1</v>
      </c>
      <c r="CA65" s="45">
        <f t="shared" si="78"/>
        <v>0</v>
      </c>
      <c r="CB65" s="46" t="str">
        <f t="shared" si="79"/>
        <v/>
      </c>
      <c r="CC65" s="40"/>
    </row>
    <row r="66" spans="1:81" s="47" customFormat="1" ht="15.8" customHeight="1">
      <c r="A66" s="40"/>
      <c r="B66" s="41">
        <v>13</v>
      </c>
      <c r="C66" s="154"/>
      <c r="D66" s="154">
        <v>385</v>
      </c>
      <c r="E66" s="110"/>
      <c r="F66" s="155"/>
      <c r="G66" s="30"/>
      <c r="H66" s="156">
        <v>13</v>
      </c>
      <c r="I66" s="157"/>
      <c r="J66" s="158">
        <f t="shared" si="60"/>
        <v>0</v>
      </c>
      <c r="K66" s="158">
        <f t="shared" si="60"/>
        <v>0</v>
      </c>
      <c r="L66" s="42"/>
      <c r="M66" s="43">
        <f>L47-K66</f>
        <v>0</v>
      </c>
      <c r="N66" s="44">
        <f t="shared" si="61"/>
        <v>1</v>
      </c>
      <c r="O66" s="45">
        <f t="shared" si="62"/>
        <v>0</v>
      </c>
      <c r="P66" s="46" t="str">
        <f t="shared" si="63"/>
        <v/>
      </c>
      <c r="Q66" s="40"/>
      <c r="R66" s="41">
        <v>13</v>
      </c>
      <c r="S66" s="154"/>
      <c r="T66" s="154">
        <v>385</v>
      </c>
      <c r="U66" s="110"/>
      <c r="V66" s="155"/>
      <c r="W66" s="30"/>
      <c r="X66" s="156">
        <v>13</v>
      </c>
      <c r="Y66" s="157"/>
      <c r="Z66" s="158">
        <f t="shared" si="64"/>
        <v>0</v>
      </c>
      <c r="AA66" s="158">
        <f t="shared" si="64"/>
        <v>0</v>
      </c>
      <c r="AB66" s="42"/>
      <c r="AC66" s="43">
        <f>AB47-AA66</f>
        <v>0</v>
      </c>
      <c r="AD66" s="44">
        <f t="shared" si="65"/>
        <v>1</v>
      </c>
      <c r="AE66" s="45">
        <f t="shared" si="66"/>
        <v>0</v>
      </c>
      <c r="AF66" s="46" t="str">
        <f t="shared" si="67"/>
        <v/>
      </c>
      <c r="AG66" s="40"/>
      <c r="AH66" s="41">
        <v>13</v>
      </c>
      <c r="AI66" s="154"/>
      <c r="AJ66" s="154">
        <v>385</v>
      </c>
      <c r="AK66" s="110"/>
      <c r="AL66" s="155"/>
      <c r="AM66" s="30"/>
      <c r="AN66" s="156">
        <v>13</v>
      </c>
      <c r="AO66" s="157"/>
      <c r="AP66" s="158">
        <f t="shared" si="68"/>
        <v>0</v>
      </c>
      <c r="AQ66" s="158">
        <f t="shared" si="68"/>
        <v>0</v>
      </c>
      <c r="AR66" s="42"/>
      <c r="AS66" s="43">
        <f>AR47-AQ66</f>
        <v>0</v>
      </c>
      <c r="AT66" s="44">
        <f t="shared" si="69"/>
        <v>1</v>
      </c>
      <c r="AU66" s="45">
        <f t="shared" si="70"/>
        <v>0</v>
      </c>
      <c r="AV66" s="46" t="str">
        <f t="shared" si="71"/>
        <v/>
      </c>
      <c r="AW66" s="40"/>
      <c r="AX66" s="41">
        <v>13</v>
      </c>
      <c r="AY66" s="154"/>
      <c r="AZ66" s="154">
        <v>385</v>
      </c>
      <c r="BA66" s="110"/>
      <c r="BB66" s="155"/>
      <c r="BC66" s="30"/>
      <c r="BD66" s="156">
        <v>13</v>
      </c>
      <c r="BE66" s="157"/>
      <c r="BF66" s="158">
        <f t="shared" si="72"/>
        <v>0</v>
      </c>
      <c r="BG66" s="158">
        <f t="shared" si="72"/>
        <v>0</v>
      </c>
      <c r="BH66" s="42"/>
      <c r="BI66" s="43">
        <f>BH47-BG66</f>
        <v>0</v>
      </c>
      <c r="BJ66" s="44">
        <f t="shared" si="73"/>
        <v>1</v>
      </c>
      <c r="BK66" s="45">
        <f t="shared" si="74"/>
        <v>0</v>
      </c>
      <c r="BL66" s="46" t="str">
        <f t="shared" si="75"/>
        <v/>
      </c>
      <c r="BM66" s="40"/>
      <c r="BN66" s="41">
        <v>13</v>
      </c>
      <c r="BO66" s="154"/>
      <c r="BP66" s="154">
        <v>385</v>
      </c>
      <c r="BQ66" s="110"/>
      <c r="BR66" s="155"/>
      <c r="BS66" s="30"/>
      <c r="BT66" s="156">
        <v>13</v>
      </c>
      <c r="BU66" s="157"/>
      <c r="BV66" s="158">
        <f t="shared" si="76"/>
        <v>0</v>
      </c>
      <c r="BW66" s="158">
        <f t="shared" si="76"/>
        <v>0</v>
      </c>
      <c r="BX66" s="42"/>
      <c r="BY66" s="43">
        <f>BX47-BW66</f>
        <v>0</v>
      </c>
      <c r="BZ66" s="44">
        <f t="shared" si="77"/>
        <v>1</v>
      </c>
      <c r="CA66" s="45">
        <f t="shared" si="78"/>
        <v>0</v>
      </c>
      <c r="CB66" s="46" t="str">
        <f t="shared" si="79"/>
        <v/>
      </c>
      <c r="CC66" s="40"/>
    </row>
    <row r="67" spans="1:81" s="47" customFormat="1" ht="15.8" customHeight="1">
      <c r="A67" s="40"/>
      <c r="B67" s="41">
        <v>14</v>
      </c>
      <c r="C67" s="154"/>
      <c r="D67" s="154">
        <v>110</v>
      </c>
      <c r="E67" s="110"/>
      <c r="F67" s="155"/>
      <c r="G67" s="30"/>
      <c r="H67" s="156">
        <v>14</v>
      </c>
      <c r="I67" s="157"/>
      <c r="J67" s="158">
        <f t="shared" si="60"/>
        <v>0</v>
      </c>
      <c r="K67" s="158">
        <f t="shared" si="60"/>
        <v>0</v>
      </c>
      <c r="L67" s="42"/>
      <c r="M67" s="43">
        <f>L47-K67</f>
        <v>0</v>
      </c>
      <c r="N67" s="44">
        <f t="shared" si="61"/>
        <v>1</v>
      </c>
      <c r="O67" s="45">
        <f t="shared" si="62"/>
        <v>0</v>
      </c>
      <c r="P67" s="46" t="str">
        <f t="shared" si="63"/>
        <v/>
      </c>
      <c r="Q67" s="40"/>
      <c r="R67" s="41">
        <v>14</v>
      </c>
      <c r="S67" s="154"/>
      <c r="T67" s="154">
        <v>110</v>
      </c>
      <c r="U67" s="110"/>
      <c r="V67" s="155"/>
      <c r="W67" s="30"/>
      <c r="X67" s="156">
        <v>14</v>
      </c>
      <c r="Y67" s="157"/>
      <c r="Z67" s="158">
        <f t="shared" si="64"/>
        <v>0</v>
      </c>
      <c r="AA67" s="158">
        <f t="shared" si="64"/>
        <v>0</v>
      </c>
      <c r="AB67" s="42"/>
      <c r="AC67" s="43">
        <f>AB47-AA67</f>
        <v>0</v>
      </c>
      <c r="AD67" s="44">
        <f t="shared" si="65"/>
        <v>1</v>
      </c>
      <c r="AE67" s="45">
        <f t="shared" si="66"/>
        <v>0</v>
      </c>
      <c r="AF67" s="46" t="str">
        <f t="shared" si="67"/>
        <v/>
      </c>
      <c r="AG67" s="40"/>
      <c r="AH67" s="41">
        <v>14</v>
      </c>
      <c r="AI67" s="154"/>
      <c r="AJ67" s="154">
        <v>110</v>
      </c>
      <c r="AK67" s="110"/>
      <c r="AL67" s="155"/>
      <c r="AM67" s="30"/>
      <c r="AN67" s="156">
        <v>14</v>
      </c>
      <c r="AO67" s="157"/>
      <c r="AP67" s="158">
        <f t="shared" si="68"/>
        <v>0</v>
      </c>
      <c r="AQ67" s="158">
        <f t="shared" si="68"/>
        <v>0</v>
      </c>
      <c r="AR67" s="42"/>
      <c r="AS67" s="43">
        <f>AR47-AQ67</f>
        <v>0</v>
      </c>
      <c r="AT67" s="44">
        <f t="shared" si="69"/>
        <v>1</v>
      </c>
      <c r="AU67" s="45">
        <f t="shared" si="70"/>
        <v>0</v>
      </c>
      <c r="AV67" s="46" t="str">
        <f t="shared" si="71"/>
        <v/>
      </c>
      <c r="AW67" s="40"/>
      <c r="AX67" s="41">
        <v>14</v>
      </c>
      <c r="AY67" s="154"/>
      <c r="AZ67" s="154">
        <v>110</v>
      </c>
      <c r="BA67" s="110"/>
      <c r="BB67" s="155"/>
      <c r="BC67" s="30"/>
      <c r="BD67" s="156">
        <v>14</v>
      </c>
      <c r="BE67" s="157"/>
      <c r="BF67" s="158">
        <f t="shared" si="72"/>
        <v>0</v>
      </c>
      <c r="BG67" s="158">
        <f t="shared" si="72"/>
        <v>0</v>
      </c>
      <c r="BH67" s="42"/>
      <c r="BI67" s="43">
        <f>BH47-BG67</f>
        <v>0</v>
      </c>
      <c r="BJ67" s="44">
        <f t="shared" si="73"/>
        <v>1</v>
      </c>
      <c r="BK67" s="45">
        <f t="shared" si="74"/>
        <v>0</v>
      </c>
      <c r="BL67" s="46" t="str">
        <f t="shared" si="75"/>
        <v/>
      </c>
      <c r="BM67" s="40"/>
      <c r="BN67" s="41">
        <v>14</v>
      </c>
      <c r="BO67" s="154"/>
      <c r="BP67" s="154">
        <v>110</v>
      </c>
      <c r="BQ67" s="110"/>
      <c r="BR67" s="155"/>
      <c r="BS67" s="30"/>
      <c r="BT67" s="156">
        <v>14</v>
      </c>
      <c r="BU67" s="157"/>
      <c r="BV67" s="158">
        <f t="shared" si="76"/>
        <v>0</v>
      </c>
      <c r="BW67" s="158">
        <f t="shared" si="76"/>
        <v>0</v>
      </c>
      <c r="BX67" s="42"/>
      <c r="BY67" s="43">
        <f>BX47-BW67</f>
        <v>0</v>
      </c>
      <c r="BZ67" s="44">
        <f t="shared" si="77"/>
        <v>1</v>
      </c>
      <c r="CA67" s="45">
        <f t="shared" si="78"/>
        <v>0</v>
      </c>
      <c r="CB67" s="46" t="str">
        <f t="shared" si="79"/>
        <v/>
      </c>
      <c r="CC67" s="40"/>
    </row>
    <row r="68" spans="1:81" s="47" customFormat="1" ht="15.8" customHeight="1">
      <c r="A68" s="40"/>
      <c r="B68" s="41">
        <v>15</v>
      </c>
      <c r="C68" s="154"/>
      <c r="D68" s="154">
        <v>417</v>
      </c>
      <c r="E68" s="110"/>
      <c r="F68" s="155"/>
      <c r="G68" s="30"/>
      <c r="H68" s="156">
        <v>15</v>
      </c>
      <c r="I68" s="157"/>
      <c r="J68" s="158">
        <f t="shared" si="60"/>
        <v>0</v>
      </c>
      <c r="K68" s="158">
        <f t="shared" si="60"/>
        <v>0</v>
      </c>
      <c r="L68" s="42"/>
      <c r="M68" s="43">
        <f>L47-K68</f>
        <v>0</v>
      </c>
      <c r="N68" s="44">
        <f t="shared" si="61"/>
        <v>1</v>
      </c>
      <c r="O68" s="45">
        <f t="shared" si="62"/>
        <v>0</v>
      </c>
      <c r="P68" s="46" t="str">
        <f t="shared" si="63"/>
        <v/>
      </c>
      <c r="Q68" s="40"/>
      <c r="R68" s="41">
        <v>15</v>
      </c>
      <c r="S68" s="154"/>
      <c r="T68" s="154">
        <v>417</v>
      </c>
      <c r="U68" s="110"/>
      <c r="V68" s="155"/>
      <c r="W68" s="30"/>
      <c r="X68" s="156">
        <v>15</v>
      </c>
      <c r="Y68" s="157"/>
      <c r="Z68" s="158">
        <f t="shared" si="64"/>
        <v>0</v>
      </c>
      <c r="AA68" s="158">
        <f t="shared" si="64"/>
        <v>0</v>
      </c>
      <c r="AB68" s="42"/>
      <c r="AC68" s="43">
        <f>AB47-AA68</f>
        <v>0</v>
      </c>
      <c r="AD68" s="44">
        <f t="shared" si="65"/>
        <v>1</v>
      </c>
      <c r="AE68" s="45">
        <f t="shared" si="66"/>
        <v>0</v>
      </c>
      <c r="AF68" s="46" t="str">
        <f t="shared" si="67"/>
        <v/>
      </c>
      <c r="AG68" s="40"/>
      <c r="AH68" s="41">
        <v>15</v>
      </c>
      <c r="AI68" s="154"/>
      <c r="AJ68" s="154">
        <v>417</v>
      </c>
      <c r="AK68" s="110"/>
      <c r="AL68" s="155"/>
      <c r="AM68" s="30"/>
      <c r="AN68" s="156">
        <v>15</v>
      </c>
      <c r="AO68" s="157"/>
      <c r="AP68" s="158">
        <f t="shared" si="68"/>
        <v>0</v>
      </c>
      <c r="AQ68" s="158">
        <f t="shared" si="68"/>
        <v>0</v>
      </c>
      <c r="AR68" s="42"/>
      <c r="AS68" s="43">
        <f>AR47-AQ68</f>
        <v>0</v>
      </c>
      <c r="AT68" s="44">
        <f t="shared" si="69"/>
        <v>1</v>
      </c>
      <c r="AU68" s="45">
        <f t="shared" si="70"/>
        <v>0</v>
      </c>
      <c r="AV68" s="46" t="str">
        <f t="shared" si="71"/>
        <v/>
      </c>
      <c r="AW68" s="40"/>
      <c r="AX68" s="41">
        <v>15</v>
      </c>
      <c r="AY68" s="154"/>
      <c r="AZ68" s="154">
        <v>417</v>
      </c>
      <c r="BA68" s="110"/>
      <c r="BB68" s="155"/>
      <c r="BC68" s="30"/>
      <c r="BD68" s="156">
        <v>15</v>
      </c>
      <c r="BE68" s="157"/>
      <c r="BF68" s="158">
        <f t="shared" si="72"/>
        <v>0</v>
      </c>
      <c r="BG68" s="158">
        <f t="shared" si="72"/>
        <v>0</v>
      </c>
      <c r="BH68" s="42"/>
      <c r="BI68" s="43">
        <f>BH47-BG68</f>
        <v>0</v>
      </c>
      <c r="BJ68" s="44">
        <f t="shared" si="73"/>
        <v>1</v>
      </c>
      <c r="BK68" s="45">
        <f t="shared" si="74"/>
        <v>0</v>
      </c>
      <c r="BL68" s="46" t="str">
        <f t="shared" si="75"/>
        <v/>
      </c>
      <c r="BM68" s="40"/>
      <c r="BN68" s="41">
        <v>15</v>
      </c>
      <c r="BO68" s="154"/>
      <c r="BP68" s="154">
        <v>417</v>
      </c>
      <c r="BQ68" s="110"/>
      <c r="BR68" s="155"/>
      <c r="BS68" s="30"/>
      <c r="BT68" s="156">
        <v>15</v>
      </c>
      <c r="BU68" s="157"/>
      <c r="BV68" s="158">
        <f t="shared" si="76"/>
        <v>0</v>
      </c>
      <c r="BW68" s="158">
        <f t="shared" si="76"/>
        <v>0</v>
      </c>
      <c r="BX68" s="42"/>
      <c r="BY68" s="43">
        <f>BX47-BW68</f>
        <v>0</v>
      </c>
      <c r="BZ68" s="44">
        <f t="shared" si="77"/>
        <v>1</v>
      </c>
      <c r="CA68" s="45">
        <f t="shared" si="78"/>
        <v>0</v>
      </c>
      <c r="CB68" s="46" t="str">
        <f t="shared" si="79"/>
        <v/>
      </c>
      <c r="CC68" s="40"/>
    </row>
    <row r="69" spans="1:81" s="47" customFormat="1" ht="15.8" customHeight="1">
      <c r="A69" s="48"/>
      <c r="B69" s="41">
        <v>16</v>
      </c>
      <c r="C69" s="154"/>
      <c r="D69" s="154">
        <v>412</v>
      </c>
      <c r="E69" s="110"/>
      <c r="F69" s="155"/>
      <c r="G69" s="30"/>
      <c r="H69" s="156">
        <v>16</v>
      </c>
      <c r="I69" s="157"/>
      <c r="J69" s="158">
        <f t="shared" si="60"/>
        <v>0</v>
      </c>
      <c r="K69" s="158">
        <f t="shared" si="60"/>
        <v>0</v>
      </c>
      <c r="L69" s="42"/>
      <c r="M69" s="43">
        <f>L47-K69</f>
        <v>0</v>
      </c>
      <c r="N69" s="44">
        <f t="shared" si="61"/>
        <v>1</v>
      </c>
      <c r="O69" s="45">
        <f t="shared" si="62"/>
        <v>0</v>
      </c>
      <c r="P69" s="46" t="str">
        <f t="shared" si="63"/>
        <v/>
      </c>
      <c r="Q69" s="40"/>
      <c r="R69" s="41">
        <v>16</v>
      </c>
      <c r="S69" s="154"/>
      <c r="T69" s="154">
        <v>412</v>
      </c>
      <c r="U69" s="110"/>
      <c r="V69" s="155"/>
      <c r="W69" s="30"/>
      <c r="X69" s="156">
        <v>16</v>
      </c>
      <c r="Y69" s="157"/>
      <c r="Z69" s="158">
        <f t="shared" si="64"/>
        <v>0</v>
      </c>
      <c r="AA69" s="158">
        <f t="shared" si="64"/>
        <v>0</v>
      </c>
      <c r="AB69" s="42"/>
      <c r="AC69" s="43">
        <f>AB47-AA69</f>
        <v>0</v>
      </c>
      <c r="AD69" s="44">
        <f t="shared" si="65"/>
        <v>1</v>
      </c>
      <c r="AE69" s="45">
        <f t="shared" si="66"/>
        <v>0</v>
      </c>
      <c r="AF69" s="46" t="str">
        <f t="shared" si="67"/>
        <v/>
      </c>
      <c r="AG69" s="40"/>
      <c r="AH69" s="41">
        <v>16</v>
      </c>
      <c r="AI69" s="154"/>
      <c r="AJ69" s="154">
        <v>412</v>
      </c>
      <c r="AK69" s="110"/>
      <c r="AL69" s="155"/>
      <c r="AM69" s="30"/>
      <c r="AN69" s="156">
        <v>16</v>
      </c>
      <c r="AO69" s="157"/>
      <c r="AP69" s="158">
        <f t="shared" si="68"/>
        <v>0</v>
      </c>
      <c r="AQ69" s="158">
        <f t="shared" si="68"/>
        <v>0</v>
      </c>
      <c r="AR69" s="42"/>
      <c r="AS69" s="43">
        <f>AR47-AQ69</f>
        <v>0</v>
      </c>
      <c r="AT69" s="44">
        <f t="shared" si="69"/>
        <v>1</v>
      </c>
      <c r="AU69" s="45">
        <f t="shared" si="70"/>
        <v>0</v>
      </c>
      <c r="AV69" s="46" t="str">
        <f t="shared" si="71"/>
        <v/>
      </c>
      <c r="AW69" s="40"/>
      <c r="AX69" s="41">
        <v>16</v>
      </c>
      <c r="AY69" s="154"/>
      <c r="AZ69" s="154">
        <v>412</v>
      </c>
      <c r="BA69" s="110"/>
      <c r="BB69" s="155"/>
      <c r="BC69" s="30"/>
      <c r="BD69" s="156">
        <v>16</v>
      </c>
      <c r="BE69" s="157"/>
      <c r="BF69" s="158">
        <f t="shared" si="72"/>
        <v>0</v>
      </c>
      <c r="BG69" s="158">
        <f t="shared" si="72"/>
        <v>0</v>
      </c>
      <c r="BH69" s="42"/>
      <c r="BI69" s="43">
        <f>BH47-BG69</f>
        <v>0</v>
      </c>
      <c r="BJ69" s="44">
        <f t="shared" si="73"/>
        <v>1</v>
      </c>
      <c r="BK69" s="45">
        <f t="shared" si="74"/>
        <v>0</v>
      </c>
      <c r="BL69" s="46" t="str">
        <f t="shared" si="75"/>
        <v/>
      </c>
      <c r="BM69" s="40"/>
      <c r="BN69" s="41">
        <v>16</v>
      </c>
      <c r="BO69" s="154"/>
      <c r="BP69" s="154">
        <v>412</v>
      </c>
      <c r="BQ69" s="110"/>
      <c r="BR69" s="155"/>
      <c r="BS69" s="30"/>
      <c r="BT69" s="156">
        <v>16</v>
      </c>
      <c r="BU69" s="157"/>
      <c r="BV69" s="158">
        <f t="shared" si="76"/>
        <v>0</v>
      </c>
      <c r="BW69" s="158">
        <f t="shared" si="76"/>
        <v>0</v>
      </c>
      <c r="BX69" s="42"/>
      <c r="BY69" s="43">
        <f>BX47-BW69</f>
        <v>0</v>
      </c>
      <c r="BZ69" s="44">
        <f t="shared" si="77"/>
        <v>1</v>
      </c>
      <c r="CA69" s="45">
        <f t="shared" si="78"/>
        <v>0</v>
      </c>
      <c r="CB69" s="46" t="str">
        <f t="shared" si="79"/>
        <v/>
      </c>
      <c r="CC69" s="40"/>
    </row>
    <row r="70" spans="1:81" s="47" customFormat="1" ht="15.8" customHeight="1">
      <c r="A70" s="48"/>
      <c r="B70" s="41">
        <v>17</v>
      </c>
      <c r="C70" s="154"/>
      <c r="D70" s="154">
        <v>138</v>
      </c>
      <c r="E70" s="110"/>
      <c r="F70" s="155"/>
      <c r="G70" s="30"/>
      <c r="H70" s="156">
        <v>17</v>
      </c>
      <c r="I70" s="157"/>
      <c r="J70" s="158">
        <f t="shared" si="60"/>
        <v>0</v>
      </c>
      <c r="K70" s="158">
        <f t="shared" si="60"/>
        <v>0</v>
      </c>
      <c r="L70" s="42"/>
      <c r="M70" s="43">
        <f>L47-K70</f>
        <v>0</v>
      </c>
      <c r="N70" s="44">
        <f t="shared" si="61"/>
        <v>1</v>
      </c>
      <c r="O70" s="45">
        <f t="shared" si="62"/>
        <v>0</v>
      </c>
      <c r="P70" s="46" t="str">
        <f t="shared" si="63"/>
        <v/>
      </c>
      <c r="Q70" s="40"/>
      <c r="R70" s="41">
        <v>17</v>
      </c>
      <c r="S70" s="154"/>
      <c r="T70" s="154">
        <v>138</v>
      </c>
      <c r="U70" s="110"/>
      <c r="V70" s="155"/>
      <c r="W70" s="30"/>
      <c r="X70" s="156">
        <v>17</v>
      </c>
      <c r="Y70" s="157"/>
      <c r="Z70" s="158">
        <f t="shared" si="64"/>
        <v>0</v>
      </c>
      <c r="AA70" s="158">
        <f t="shared" si="64"/>
        <v>0</v>
      </c>
      <c r="AB70" s="42"/>
      <c r="AC70" s="43">
        <f>AB47-AA70</f>
        <v>0</v>
      </c>
      <c r="AD70" s="44">
        <f t="shared" si="65"/>
        <v>1</v>
      </c>
      <c r="AE70" s="45">
        <f t="shared" si="66"/>
        <v>0</v>
      </c>
      <c r="AF70" s="46" t="str">
        <f t="shared" si="67"/>
        <v/>
      </c>
      <c r="AG70" s="40"/>
      <c r="AH70" s="41">
        <v>17</v>
      </c>
      <c r="AI70" s="154"/>
      <c r="AJ70" s="154">
        <v>138</v>
      </c>
      <c r="AK70" s="110"/>
      <c r="AL70" s="155"/>
      <c r="AM70" s="30"/>
      <c r="AN70" s="156">
        <v>17</v>
      </c>
      <c r="AO70" s="157"/>
      <c r="AP70" s="158">
        <f t="shared" si="68"/>
        <v>0</v>
      </c>
      <c r="AQ70" s="158">
        <f t="shared" si="68"/>
        <v>0</v>
      </c>
      <c r="AR70" s="42"/>
      <c r="AS70" s="43">
        <f>AR47-AQ70</f>
        <v>0</v>
      </c>
      <c r="AT70" s="44">
        <f t="shared" si="69"/>
        <v>1</v>
      </c>
      <c r="AU70" s="45">
        <f t="shared" si="70"/>
        <v>0</v>
      </c>
      <c r="AV70" s="46" t="str">
        <f t="shared" si="71"/>
        <v/>
      </c>
      <c r="AW70" s="40"/>
      <c r="AX70" s="41">
        <v>17</v>
      </c>
      <c r="AY70" s="154"/>
      <c r="AZ70" s="154">
        <v>138</v>
      </c>
      <c r="BA70" s="110"/>
      <c r="BB70" s="155"/>
      <c r="BC70" s="30"/>
      <c r="BD70" s="156">
        <v>17</v>
      </c>
      <c r="BE70" s="157"/>
      <c r="BF70" s="158">
        <f t="shared" si="72"/>
        <v>0</v>
      </c>
      <c r="BG70" s="158">
        <f t="shared" si="72"/>
        <v>0</v>
      </c>
      <c r="BH70" s="42"/>
      <c r="BI70" s="43">
        <f>BH47-BG70</f>
        <v>0</v>
      </c>
      <c r="BJ70" s="44">
        <f t="shared" si="73"/>
        <v>1</v>
      </c>
      <c r="BK70" s="45">
        <f t="shared" si="74"/>
        <v>0</v>
      </c>
      <c r="BL70" s="46" t="str">
        <f t="shared" si="75"/>
        <v/>
      </c>
      <c r="BM70" s="40"/>
      <c r="BN70" s="41">
        <v>17</v>
      </c>
      <c r="BO70" s="154"/>
      <c r="BP70" s="154">
        <v>138</v>
      </c>
      <c r="BQ70" s="110"/>
      <c r="BR70" s="155"/>
      <c r="BS70" s="30"/>
      <c r="BT70" s="156">
        <v>17</v>
      </c>
      <c r="BU70" s="157"/>
      <c r="BV70" s="158">
        <f t="shared" si="76"/>
        <v>0</v>
      </c>
      <c r="BW70" s="158">
        <f t="shared" si="76"/>
        <v>0</v>
      </c>
      <c r="BX70" s="42"/>
      <c r="BY70" s="43">
        <f>BX47-BW70</f>
        <v>0</v>
      </c>
      <c r="BZ70" s="44">
        <f t="shared" si="77"/>
        <v>1</v>
      </c>
      <c r="CA70" s="45">
        <f t="shared" si="78"/>
        <v>0</v>
      </c>
      <c r="CB70" s="46" t="str">
        <f t="shared" si="79"/>
        <v/>
      </c>
      <c r="CC70" s="40"/>
    </row>
    <row r="71" spans="1:81" s="47" customFormat="1" ht="15.8" customHeight="1">
      <c r="A71" s="40"/>
      <c r="B71" s="41">
        <v>18</v>
      </c>
      <c r="C71" s="154"/>
      <c r="D71" s="154">
        <v>413</v>
      </c>
      <c r="E71" s="110"/>
      <c r="F71" s="155"/>
      <c r="G71" s="30"/>
      <c r="H71" s="156">
        <v>18</v>
      </c>
      <c r="I71" s="157"/>
      <c r="J71" s="158">
        <f t="shared" si="60"/>
        <v>0</v>
      </c>
      <c r="K71" s="158">
        <f t="shared" si="60"/>
        <v>0</v>
      </c>
      <c r="L71" s="42"/>
      <c r="M71" s="43">
        <f>L47-K71</f>
        <v>0</v>
      </c>
      <c r="N71" s="44">
        <f t="shared" si="61"/>
        <v>1</v>
      </c>
      <c r="O71" s="45">
        <f t="shared" si="62"/>
        <v>0</v>
      </c>
      <c r="P71" s="46" t="str">
        <f t="shared" si="63"/>
        <v/>
      </c>
      <c r="Q71" s="40"/>
      <c r="R71" s="41">
        <v>18</v>
      </c>
      <c r="S71" s="154"/>
      <c r="T71" s="154">
        <v>413</v>
      </c>
      <c r="U71" s="110"/>
      <c r="V71" s="155"/>
      <c r="W71" s="30"/>
      <c r="X71" s="156">
        <v>18</v>
      </c>
      <c r="Y71" s="157"/>
      <c r="Z71" s="158">
        <f t="shared" si="64"/>
        <v>0</v>
      </c>
      <c r="AA71" s="158">
        <f t="shared" si="64"/>
        <v>0</v>
      </c>
      <c r="AB71" s="42"/>
      <c r="AC71" s="43">
        <f>AB47-AA71</f>
        <v>0</v>
      </c>
      <c r="AD71" s="44">
        <f t="shared" si="65"/>
        <v>1</v>
      </c>
      <c r="AE71" s="45">
        <f t="shared" si="66"/>
        <v>0</v>
      </c>
      <c r="AF71" s="46" t="str">
        <f t="shared" si="67"/>
        <v/>
      </c>
      <c r="AG71" s="40"/>
      <c r="AH71" s="41">
        <v>18</v>
      </c>
      <c r="AI71" s="154"/>
      <c r="AJ71" s="154">
        <v>413</v>
      </c>
      <c r="AK71" s="110"/>
      <c r="AL71" s="155"/>
      <c r="AM71" s="30"/>
      <c r="AN71" s="156">
        <v>18</v>
      </c>
      <c r="AO71" s="157"/>
      <c r="AP71" s="158">
        <f t="shared" si="68"/>
        <v>0</v>
      </c>
      <c r="AQ71" s="158">
        <f t="shared" si="68"/>
        <v>0</v>
      </c>
      <c r="AR71" s="42"/>
      <c r="AS71" s="43">
        <f>AR47-AQ71</f>
        <v>0</v>
      </c>
      <c r="AT71" s="44">
        <f t="shared" si="69"/>
        <v>1</v>
      </c>
      <c r="AU71" s="45">
        <f t="shared" si="70"/>
        <v>0</v>
      </c>
      <c r="AV71" s="46" t="str">
        <f t="shared" si="71"/>
        <v/>
      </c>
      <c r="AW71" s="40"/>
      <c r="AX71" s="41">
        <v>18</v>
      </c>
      <c r="AY71" s="154"/>
      <c r="AZ71" s="154">
        <v>413</v>
      </c>
      <c r="BA71" s="110"/>
      <c r="BB71" s="155"/>
      <c r="BC71" s="30"/>
      <c r="BD71" s="156">
        <v>18</v>
      </c>
      <c r="BE71" s="157"/>
      <c r="BF71" s="158">
        <f t="shared" si="72"/>
        <v>0</v>
      </c>
      <c r="BG71" s="158">
        <f t="shared" si="72"/>
        <v>0</v>
      </c>
      <c r="BH71" s="42"/>
      <c r="BI71" s="43">
        <f>BH47-BG71</f>
        <v>0</v>
      </c>
      <c r="BJ71" s="44">
        <f t="shared" si="73"/>
        <v>1</v>
      </c>
      <c r="BK71" s="45">
        <f t="shared" si="74"/>
        <v>0</v>
      </c>
      <c r="BL71" s="46" t="str">
        <f t="shared" si="75"/>
        <v/>
      </c>
      <c r="BM71" s="40"/>
      <c r="BN71" s="41">
        <v>18</v>
      </c>
      <c r="BO71" s="154"/>
      <c r="BP71" s="154">
        <v>413</v>
      </c>
      <c r="BQ71" s="110"/>
      <c r="BR71" s="155"/>
      <c r="BS71" s="30"/>
      <c r="BT71" s="156">
        <v>18</v>
      </c>
      <c r="BU71" s="157"/>
      <c r="BV71" s="158">
        <f t="shared" si="76"/>
        <v>0</v>
      </c>
      <c r="BW71" s="158">
        <f t="shared" si="76"/>
        <v>0</v>
      </c>
      <c r="BX71" s="42"/>
      <c r="BY71" s="43">
        <f>BX47-BW71</f>
        <v>0</v>
      </c>
      <c r="BZ71" s="44">
        <f t="shared" si="77"/>
        <v>1</v>
      </c>
      <c r="CA71" s="45">
        <f t="shared" si="78"/>
        <v>0</v>
      </c>
      <c r="CB71" s="46" t="str">
        <f t="shared" si="79"/>
        <v/>
      </c>
      <c r="CC71" s="40"/>
    </row>
    <row r="72" spans="1:81" ht="3.4" customHeight="1" thickBot="1">
      <c r="A72" s="2"/>
      <c r="B72" s="159"/>
      <c r="C72" s="49"/>
      <c r="D72" s="49"/>
      <c r="E72" s="49"/>
      <c r="F72" s="166"/>
      <c r="G72" s="114"/>
      <c r="H72" s="115"/>
      <c r="I72" s="115"/>
      <c r="J72" s="116"/>
      <c r="K72" s="116"/>
      <c r="L72" s="113"/>
      <c r="M72" s="117"/>
      <c r="N72" s="117"/>
      <c r="O72" s="117"/>
      <c r="P72" s="118"/>
      <c r="Q72" s="2"/>
      <c r="R72" s="159"/>
      <c r="S72" s="49"/>
      <c r="T72" s="49"/>
      <c r="U72" s="49"/>
      <c r="V72" s="166"/>
      <c r="W72" s="114"/>
      <c r="X72" s="115"/>
      <c r="Y72" s="115"/>
      <c r="Z72" s="116"/>
      <c r="AA72" s="116"/>
      <c r="AB72" s="113"/>
      <c r="AC72" s="117"/>
      <c r="AD72" s="117"/>
      <c r="AE72" s="117"/>
      <c r="AF72" s="118"/>
      <c r="AG72" s="2"/>
      <c r="AH72" s="159"/>
      <c r="AI72" s="49"/>
      <c r="AJ72" s="49"/>
      <c r="AK72" s="49"/>
      <c r="AL72" s="166"/>
      <c r="AM72" s="114"/>
      <c r="AN72" s="115"/>
      <c r="AO72" s="115"/>
      <c r="AP72" s="116"/>
      <c r="AQ72" s="116"/>
      <c r="AR72" s="113"/>
      <c r="AS72" s="117"/>
      <c r="AT72" s="117"/>
      <c r="AU72" s="117"/>
      <c r="AV72" s="118"/>
      <c r="AW72" s="2"/>
      <c r="AX72" s="159"/>
      <c r="AY72" s="49"/>
      <c r="AZ72" s="49"/>
      <c r="BA72" s="49"/>
      <c r="BB72" s="166"/>
      <c r="BC72" s="114"/>
      <c r="BD72" s="115"/>
      <c r="BE72" s="115"/>
      <c r="BF72" s="116"/>
      <c r="BG72" s="116"/>
      <c r="BH72" s="113"/>
      <c r="BI72" s="117"/>
      <c r="BJ72" s="117"/>
      <c r="BK72" s="117"/>
      <c r="BL72" s="118"/>
      <c r="BM72" s="2"/>
      <c r="BN72" s="159"/>
      <c r="BO72" s="49"/>
      <c r="BP72" s="49"/>
      <c r="BQ72" s="49"/>
      <c r="BR72" s="166"/>
      <c r="BS72" s="114"/>
      <c r="BT72" s="115"/>
      <c r="BU72" s="115"/>
      <c r="BV72" s="116"/>
      <c r="BW72" s="116"/>
      <c r="BX72" s="113"/>
      <c r="BY72" s="117"/>
      <c r="BZ72" s="117"/>
      <c r="CA72" s="117"/>
      <c r="CB72" s="118"/>
      <c r="CC72" s="2"/>
    </row>
    <row r="73" spans="1:81" s="55" customFormat="1" ht="16.3" thickBot="1">
      <c r="A73" s="50"/>
      <c r="B73" s="41" t="s">
        <v>15</v>
      </c>
      <c r="C73" s="162">
        <f>SUM(C63:C71)</f>
        <v>0</v>
      </c>
      <c r="D73" s="162">
        <f>SUM(D63:D71)</f>
        <v>2879</v>
      </c>
      <c r="E73" s="37">
        <f>SUM(E63:E71)</f>
        <v>0</v>
      </c>
      <c r="F73" s="163" t="s">
        <v>15</v>
      </c>
      <c r="G73" s="114"/>
      <c r="H73" s="164" t="s">
        <v>16</v>
      </c>
      <c r="I73" s="157"/>
      <c r="J73" s="167"/>
      <c r="K73" s="167"/>
      <c r="L73" s="168">
        <f>SUM(L63:L71)</f>
        <v>0</v>
      </c>
      <c r="M73" s="169"/>
      <c r="N73" s="170"/>
      <c r="O73" s="171"/>
      <c r="P73" s="168">
        <f>SUM(P63:P72)</f>
        <v>0</v>
      </c>
      <c r="Q73" s="50"/>
      <c r="R73" s="41" t="s">
        <v>15</v>
      </c>
      <c r="S73" s="162">
        <f>SUM(S63:S71)</f>
        <v>0</v>
      </c>
      <c r="T73" s="162">
        <f>SUM(T63:T71)</f>
        <v>2879</v>
      </c>
      <c r="U73" s="37">
        <f>SUM(U63:U71)</f>
        <v>0</v>
      </c>
      <c r="V73" s="163" t="s">
        <v>15</v>
      </c>
      <c r="W73" s="114"/>
      <c r="X73" s="164" t="s">
        <v>16</v>
      </c>
      <c r="Y73" s="157"/>
      <c r="Z73" s="167"/>
      <c r="AA73" s="167"/>
      <c r="AB73" s="168">
        <f>SUM(AB63:AB71)</f>
        <v>0</v>
      </c>
      <c r="AC73" s="169"/>
      <c r="AD73" s="170"/>
      <c r="AE73" s="171"/>
      <c r="AF73" s="168">
        <f>SUM(AF63:AF72)</f>
        <v>0</v>
      </c>
      <c r="AG73" s="50"/>
      <c r="AH73" s="41" t="s">
        <v>15</v>
      </c>
      <c r="AI73" s="162">
        <f>SUM(AI63:AI71)</f>
        <v>0</v>
      </c>
      <c r="AJ73" s="162">
        <f>SUM(AJ63:AJ71)</f>
        <v>2879</v>
      </c>
      <c r="AK73" s="37">
        <f>SUM(AK63:AK71)</f>
        <v>0</v>
      </c>
      <c r="AL73" s="163" t="s">
        <v>15</v>
      </c>
      <c r="AM73" s="114"/>
      <c r="AN73" s="164" t="s">
        <v>16</v>
      </c>
      <c r="AO73" s="157"/>
      <c r="AP73" s="167"/>
      <c r="AQ73" s="167"/>
      <c r="AR73" s="168">
        <f>SUM(AR63:AR71)</f>
        <v>0</v>
      </c>
      <c r="AS73" s="169"/>
      <c r="AT73" s="170"/>
      <c r="AU73" s="171"/>
      <c r="AV73" s="168">
        <f>SUM(AV63:AV72)</f>
        <v>0</v>
      </c>
      <c r="AW73" s="50"/>
      <c r="AX73" s="41" t="s">
        <v>15</v>
      </c>
      <c r="AY73" s="162">
        <f>SUM(AY63:AY71)</f>
        <v>0</v>
      </c>
      <c r="AZ73" s="162">
        <f>SUM(AZ63:AZ71)</f>
        <v>2879</v>
      </c>
      <c r="BA73" s="37">
        <f>SUM(BA63:BA71)</f>
        <v>0</v>
      </c>
      <c r="BB73" s="163" t="s">
        <v>15</v>
      </c>
      <c r="BC73" s="114"/>
      <c r="BD73" s="164" t="s">
        <v>16</v>
      </c>
      <c r="BE73" s="157"/>
      <c r="BF73" s="167"/>
      <c r="BG73" s="167"/>
      <c r="BH73" s="168">
        <f>SUM(BH63:BH71)</f>
        <v>0</v>
      </c>
      <c r="BI73" s="169"/>
      <c r="BJ73" s="170"/>
      <c r="BK73" s="171"/>
      <c r="BL73" s="168">
        <f>SUM(BL63:BL72)</f>
        <v>0</v>
      </c>
      <c r="BM73" s="50"/>
      <c r="BN73" s="41" t="s">
        <v>15</v>
      </c>
      <c r="BO73" s="162">
        <f>SUM(BO63:BO71)</f>
        <v>0</v>
      </c>
      <c r="BP73" s="162">
        <f>SUM(BP63:BP71)</f>
        <v>2879</v>
      </c>
      <c r="BQ73" s="37">
        <f>SUM(BQ63:BQ71)</f>
        <v>0</v>
      </c>
      <c r="BR73" s="163" t="s">
        <v>15</v>
      </c>
      <c r="BS73" s="114"/>
      <c r="BT73" s="164" t="s">
        <v>16</v>
      </c>
      <c r="BU73" s="157"/>
      <c r="BV73" s="167"/>
      <c r="BW73" s="167"/>
      <c r="BX73" s="168">
        <f>SUM(BX63:BX71)</f>
        <v>0</v>
      </c>
      <c r="BY73" s="169"/>
      <c r="BZ73" s="170"/>
      <c r="CA73" s="171"/>
      <c r="CB73" s="168">
        <f>SUM(CB63:CB72)</f>
        <v>0</v>
      </c>
      <c r="CC73" s="50"/>
    </row>
    <row r="74" spans="1:81" ht="3.4" customHeight="1" thickBot="1">
      <c r="A74" s="2"/>
      <c r="B74" s="159"/>
      <c r="C74" s="49"/>
      <c r="D74" s="49"/>
      <c r="E74" s="49"/>
      <c r="F74" s="172"/>
      <c r="G74" s="114"/>
      <c r="H74" s="115"/>
      <c r="I74" s="115"/>
      <c r="J74" s="116"/>
      <c r="K74" s="116"/>
      <c r="L74" s="119"/>
      <c r="M74" s="120"/>
      <c r="N74" s="120"/>
      <c r="O74" s="120"/>
      <c r="P74" s="121"/>
      <c r="Q74" s="2"/>
      <c r="R74" s="159"/>
      <c r="S74" s="49"/>
      <c r="T74" s="49"/>
      <c r="U74" s="49"/>
      <c r="V74" s="172"/>
      <c r="W74" s="114"/>
      <c r="X74" s="115"/>
      <c r="Y74" s="115"/>
      <c r="Z74" s="116"/>
      <c r="AA74" s="116"/>
      <c r="AB74" s="119"/>
      <c r="AC74" s="120"/>
      <c r="AD74" s="120"/>
      <c r="AE74" s="120"/>
      <c r="AF74" s="121"/>
      <c r="AG74" s="2"/>
      <c r="AH74" s="159"/>
      <c r="AI74" s="49"/>
      <c r="AJ74" s="49"/>
      <c r="AK74" s="49"/>
      <c r="AL74" s="172"/>
      <c r="AM74" s="114"/>
      <c r="AN74" s="115"/>
      <c r="AO74" s="115"/>
      <c r="AP74" s="116"/>
      <c r="AQ74" s="116"/>
      <c r="AR74" s="119"/>
      <c r="AS74" s="120"/>
      <c r="AT74" s="120"/>
      <c r="AU74" s="120"/>
      <c r="AV74" s="121"/>
      <c r="AW74" s="2"/>
      <c r="AX74" s="159"/>
      <c r="AY74" s="49"/>
      <c r="AZ74" s="49"/>
      <c r="BA74" s="49"/>
      <c r="BB74" s="172"/>
      <c r="BC74" s="114"/>
      <c r="BD74" s="115"/>
      <c r="BE74" s="115"/>
      <c r="BF74" s="116"/>
      <c r="BG74" s="116"/>
      <c r="BH74" s="119"/>
      <c r="BI74" s="120"/>
      <c r="BJ74" s="120"/>
      <c r="BK74" s="120"/>
      <c r="BL74" s="121"/>
      <c r="BM74" s="2"/>
      <c r="BN74" s="159"/>
      <c r="BO74" s="49"/>
      <c r="BP74" s="49"/>
      <c r="BQ74" s="49"/>
      <c r="BR74" s="172"/>
      <c r="BS74" s="114"/>
      <c r="BT74" s="115"/>
      <c r="BU74" s="115"/>
      <c r="BV74" s="116"/>
      <c r="BW74" s="116"/>
      <c r="BX74" s="119"/>
      <c r="BY74" s="120"/>
      <c r="BZ74" s="120"/>
      <c r="CA74" s="120"/>
      <c r="CB74" s="121"/>
      <c r="CC74" s="2"/>
    </row>
    <row r="75" spans="1:81" s="55" customFormat="1" ht="16.3" thickBot="1">
      <c r="A75" s="50"/>
      <c r="B75" s="41" t="s">
        <v>17</v>
      </c>
      <c r="C75" s="162">
        <f>C61+C73</f>
        <v>0</v>
      </c>
      <c r="D75" s="162">
        <f>D61+D73</f>
        <v>5837</v>
      </c>
      <c r="E75" s="37">
        <f>E61+E73</f>
        <v>0</v>
      </c>
      <c r="F75" s="163" t="s">
        <v>57</v>
      </c>
      <c r="G75" s="30"/>
      <c r="H75" s="173" t="s">
        <v>18</v>
      </c>
      <c r="I75" s="131"/>
      <c r="J75" s="39"/>
      <c r="K75" s="39"/>
      <c r="L75" s="59">
        <f>L73+L61</f>
        <v>0</v>
      </c>
      <c r="M75" s="56"/>
      <c r="N75" s="57"/>
      <c r="O75" s="58"/>
      <c r="P75" s="60">
        <f>P61+P73</f>
        <v>0</v>
      </c>
      <c r="Q75" s="50"/>
      <c r="R75" s="41" t="s">
        <v>17</v>
      </c>
      <c r="S75" s="162">
        <f>S61+S73</f>
        <v>0</v>
      </c>
      <c r="T75" s="162">
        <f>T61+T73</f>
        <v>5837</v>
      </c>
      <c r="U75" s="37">
        <f>U61+U73</f>
        <v>0</v>
      </c>
      <c r="V75" s="163" t="s">
        <v>57</v>
      </c>
      <c r="W75" s="30"/>
      <c r="X75" s="173" t="s">
        <v>18</v>
      </c>
      <c r="Y75" s="131"/>
      <c r="Z75" s="39"/>
      <c r="AA75" s="39"/>
      <c r="AB75" s="59">
        <f>AB73+AB61</f>
        <v>0</v>
      </c>
      <c r="AC75" s="56"/>
      <c r="AD75" s="57"/>
      <c r="AE75" s="58"/>
      <c r="AF75" s="60">
        <f>AF61+AF73</f>
        <v>0</v>
      </c>
      <c r="AG75" s="50"/>
      <c r="AH75" s="41" t="s">
        <v>17</v>
      </c>
      <c r="AI75" s="162">
        <f>AI61+AI73</f>
        <v>0</v>
      </c>
      <c r="AJ75" s="162">
        <f>AJ61+AJ73</f>
        <v>5837</v>
      </c>
      <c r="AK75" s="37">
        <f>AK61+AK73</f>
        <v>0</v>
      </c>
      <c r="AL75" s="163" t="s">
        <v>57</v>
      </c>
      <c r="AM75" s="30"/>
      <c r="AN75" s="173" t="s">
        <v>18</v>
      </c>
      <c r="AO75" s="131"/>
      <c r="AP75" s="39"/>
      <c r="AQ75" s="39"/>
      <c r="AR75" s="59">
        <f>AR73+AR61</f>
        <v>0</v>
      </c>
      <c r="AS75" s="56"/>
      <c r="AT75" s="57"/>
      <c r="AU75" s="58"/>
      <c r="AV75" s="60">
        <f>AV61+AV73</f>
        <v>0</v>
      </c>
      <c r="AW75" s="50"/>
      <c r="AX75" s="41" t="s">
        <v>17</v>
      </c>
      <c r="AY75" s="162">
        <f>AY61+AY73</f>
        <v>0</v>
      </c>
      <c r="AZ75" s="162">
        <f>AZ61+AZ73</f>
        <v>5837</v>
      </c>
      <c r="BA75" s="37">
        <f>BA61+BA73</f>
        <v>0</v>
      </c>
      <c r="BB75" s="163" t="s">
        <v>57</v>
      </c>
      <c r="BC75" s="30"/>
      <c r="BD75" s="173" t="s">
        <v>18</v>
      </c>
      <c r="BE75" s="131"/>
      <c r="BF75" s="39"/>
      <c r="BG75" s="39"/>
      <c r="BH75" s="59">
        <f>BH73+BH61</f>
        <v>0</v>
      </c>
      <c r="BI75" s="56"/>
      <c r="BJ75" s="57"/>
      <c r="BK75" s="58"/>
      <c r="BL75" s="60">
        <f>BL61+BL73</f>
        <v>0</v>
      </c>
      <c r="BM75" s="50"/>
      <c r="BN75" s="41" t="s">
        <v>17</v>
      </c>
      <c r="BO75" s="162">
        <f>BO61+BO73</f>
        <v>0</v>
      </c>
      <c r="BP75" s="162">
        <f>BP61+BP73</f>
        <v>5837</v>
      </c>
      <c r="BQ75" s="37">
        <f>BQ61+BQ73</f>
        <v>0</v>
      </c>
      <c r="BR75" s="163" t="s">
        <v>57</v>
      </c>
      <c r="BS75" s="30"/>
      <c r="BT75" s="173" t="s">
        <v>18</v>
      </c>
      <c r="BU75" s="131"/>
      <c r="BV75" s="39"/>
      <c r="BW75" s="39"/>
      <c r="BX75" s="59">
        <f>BX73+BX61</f>
        <v>0</v>
      </c>
      <c r="BY75" s="56"/>
      <c r="BZ75" s="57"/>
      <c r="CA75" s="58"/>
      <c r="CB75" s="60">
        <f>CB61+CB73</f>
        <v>0</v>
      </c>
      <c r="CC75" s="50"/>
    </row>
    <row r="76" spans="1:81" ht="3.4" customHeight="1" thickBot="1">
      <c r="A76" s="2"/>
      <c r="B76" s="122"/>
      <c r="C76" s="123"/>
      <c r="D76" s="123"/>
      <c r="E76" s="14"/>
      <c r="F76" s="124"/>
      <c r="G76" s="38"/>
      <c r="H76" s="125"/>
      <c r="I76" s="125"/>
      <c r="J76" s="38"/>
      <c r="K76" s="38"/>
      <c r="L76" s="126"/>
      <c r="M76" s="127"/>
      <c r="N76" s="127"/>
      <c r="O76" s="127"/>
      <c r="P76" s="128"/>
      <c r="Q76" s="2"/>
      <c r="R76" s="122"/>
      <c r="S76" s="123"/>
      <c r="T76" s="123"/>
      <c r="U76" s="14"/>
      <c r="V76" s="124"/>
      <c r="W76" s="38"/>
      <c r="X76" s="125"/>
      <c r="Y76" s="125"/>
      <c r="Z76" s="38"/>
      <c r="AA76" s="38"/>
      <c r="AB76" s="126"/>
      <c r="AC76" s="127"/>
      <c r="AD76" s="127"/>
      <c r="AE76" s="127"/>
      <c r="AF76" s="128"/>
      <c r="AG76" s="2"/>
      <c r="AH76" s="122"/>
      <c r="AI76" s="123"/>
      <c r="AJ76" s="123"/>
      <c r="AK76" s="14"/>
      <c r="AL76" s="124"/>
      <c r="AM76" s="38"/>
      <c r="AN76" s="125"/>
      <c r="AO76" s="125"/>
      <c r="AP76" s="38"/>
      <c r="AQ76" s="38"/>
      <c r="AR76" s="126"/>
      <c r="AS76" s="127"/>
      <c r="AT76" s="127"/>
      <c r="AU76" s="127"/>
      <c r="AV76" s="128"/>
      <c r="AW76" s="2"/>
      <c r="AX76" s="122"/>
      <c r="AY76" s="123"/>
      <c r="AZ76" s="123"/>
      <c r="BA76" s="14"/>
      <c r="BB76" s="124"/>
      <c r="BC76" s="38"/>
      <c r="BD76" s="125"/>
      <c r="BE76" s="125"/>
      <c r="BF76" s="38"/>
      <c r="BG76" s="38"/>
      <c r="BH76" s="126"/>
      <c r="BI76" s="127"/>
      <c r="BJ76" s="127"/>
      <c r="BK76" s="127"/>
      <c r="BL76" s="128"/>
      <c r="BM76" s="2"/>
      <c r="BN76" s="122"/>
      <c r="BO76" s="123"/>
      <c r="BP76" s="123"/>
      <c r="BQ76" s="14"/>
      <c r="BR76" s="124"/>
      <c r="BS76" s="38"/>
      <c r="BT76" s="125"/>
      <c r="BU76" s="125"/>
      <c r="BV76" s="38"/>
      <c r="BW76" s="38"/>
      <c r="BX76" s="126"/>
      <c r="BY76" s="127"/>
      <c r="BZ76" s="127"/>
      <c r="CA76" s="127"/>
      <c r="CB76" s="128"/>
      <c r="CC76" s="2"/>
    </row>
    <row r="77" spans="1:81" s="47" customFormat="1" ht="18.350000000000001" thickBot="1">
      <c r="A77" s="40"/>
      <c r="B77" s="129"/>
      <c r="C77" s="14"/>
      <c r="D77" s="38"/>
      <c r="E77" s="14"/>
      <c r="F77" s="130" t="s">
        <v>19</v>
      </c>
      <c r="G77" s="14"/>
      <c r="H77" s="131" t="s">
        <v>20</v>
      </c>
      <c r="I77" s="131"/>
      <c r="J77" s="38"/>
      <c r="K77" s="38"/>
      <c r="L77" s="61">
        <f>L75-L47</f>
        <v>0</v>
      </c>
      <c r="M77" s="132">
        <f>M75-M49</f>
        <v>0</v>
      </c>
      <c r="N77" s="132">
        <f>N75-N49</f>
        <v>0</v>
      </c>
      <c r="O77" s="132">
        <f>O75-O49</f>
        <v>0</v>
      </c>
      <c r="P77" s="133"/>
      <c r="Q77" s="40"/>
      <c r="R77" s="129"/>
      <c r="S77" s="14"/>
      <c r="T77" s="38"/>
      <c r="U77" s="14"/>
      <c r="V77" s="130" t="s">
        <v>19</v>
      </c>
      <c r="W77" s="14"/>
      <c r="X77" s="131" t="s">
        <v>20</v>
      </c>
      <c r="Y77" s="131"/>
      <c r="Z77" s="38"/>
      <c r="AA77" s="38"/>
      <c r="AB77" s="61">
        <f>AB75-AB47</f>
        <v>0</v>
      </c>
      <c r="AC77" s="132">
        <f>AC75-AC49</f>
        <v>0</v>
      </c>
      <c r="AD77" s="132">
        <f>AD75-AD49</f>
        <v>0</v>
      </c>
      <c r="AE77" s="132">
        <f>AE75-AE49</f>
        <v>0</v>
      </c>
      <c r="AF77" s="133"/>
      <c r="AG77" s="40"/>
      <c r="AH77" s="129"/>
      <c r="AI77" s="14"/>
      <c r="AJ77" s="38"/>
      <c r="AK77" s="14"/>
      <c r="AL77" s="130" t="s">
        <v>19</v>
      </c>
      <c r="AM77" s="14"/>
      <c r="AN77" s="131" t="s">
        <v>20</v>
      </c>
      <c r="AO77" s="131"/>
      <c r="AP77" s="38"/>
      <c r="AQ77" s="38"/>
      <c r="AR77" s="61">
        <f>AR75-AR47</f>
        <v>0</v>
      </c>
      <c r="AS77" s="132">
        <f>AS75-AS49</f>
        <v>0</v>
      </c>
      <c r="AT77" s="132">
        <f>AT75-AT49</f>
        <v>0</v>
      </c>
      <c r="AU77" s="132">
        <f>AU75-AU49</f>
        <v>0</v>
      </c>
      <c r="AV77" s="133"/>
      <c r="AW77" s="40"/>
      <c r="AX77" s="129"/>
      <c r="AY77" s="14"/>
      <c r="AZ77" s="38"/>
      <c r="BA77" s="14"/>
      <c r="BB77" s="130" t="s">
        <v>19</v>
      </c>
      <c r="BC77" s="14"/>
      <c r="BD77" s="131" t="s">
        <v>20</v>
      </c>
      <c r="BE77" s="131"/>
      <c r="BF77" s="38"/>
      <c r="BG77" s="38"/>
      <c r="BH77" s="61">
        <f>BH75-BH47</f>
        <v>0</v>
      </c>
      <c r="BI77" s="132">
        <f>BI75-BI49</f>
        <v>0</v>
      </c>
      <c r="BJ77" s="132">
        <f>BJ75-BJ49</f>
        <v>0</v>
      </c>
      <c r="BK77" s="132">
        <f>BK75-BK49</f>
        <v>0</v>
      </c>
      <c r="BL77" s="133"/>
      <c r="BM77" s="40"/>
      <c r="BN77" s="129"/>
      <c r="BO77" s="14"/>
      <c r="BP77" s="38"/>
      <c r="BQ77" s="14"/>
      <c r="BR77" s="130" t="s">
        <v>19</v>
      </c>
      <c r="BS77" s="14"/>
      <c r="BT77" s="131" t="s">
        <v>20</v>
      </c>
      <c r="BU77" s="131"/>
      <c r="BV77" s="38"/>
      <c r="BW77" s="38"/>
      <c r="BX77" s="61">
        <f>BX75-BX47</f>
        <v>0</v>
      </c>
      <c r="BY77" s="132">
        <f>BY75-BY49</f>
        <v>0</v>
      </c>
      <c r="BZ77" s="132">
        <f>BZ75-BZ49</f>
        <v>0</v>
      </c>
      <c r="CA77" s="132">
        <f>CA75-CA49</f>
        <v>0</v>
      </c>
      <c r="CB77" s="133"/>
      <c r="CC77" s="40"/>
    </row>
    <row r="78" spans="1:81" ht="3.4" customHeight="1" thickBot="1">
      <c r="A78" s="2"/>
      <c r="B78" s="134"/>
      <c r="C78" s="135"/>
      <c r="D78" s="135"/>
      <c r="E78" s="135"/>
      <c r="F78" s="135"/>
      <c r="G78" s="135"/>
      <c r="H78" s="136"/>
      <c r="I78" s="136"/>
      <c r="J78" s="135"/>
      <c r="K78" s="135"/>
      <c r="L78" s="137"/>
      <c r="M78" s="135"/>
      <c r="N78" s="135"/>
      <c r="O78" s="135"/>
      <c r="P78" s="138"/>
      <c r="Q78" s="2"/>
      <c r="R78" s="134"/>
      <c r="S78" s="135"/>
      <c r="T78" s="135"/>
      <c r="U78" s="135"/>
      <c r="V78" s="135"/>
      <c r="W78" s="135"/>
      <c r="X78" s="136"/>
      <c r="Y78" s="136"/>
      <c r="Z78" s="135"/>
      <c r="AA78" s="135"/>
      <c r="AB78" s="137"/>
      <c r="AC78" s="135"/>
      <c r="AD78" s="135"/>
      <c r="AE78" s="135"/>
      <c r="AF78" s="138"/>
      <c r="AG78" s="2"/>
      <c r="AH78" s="134"/>
      <c r="AI78" s="135"/>
      <c r="AJ78" s="135"/>
      <c r="AK78" s="135"/>
      <c r="AL78" s="135"/>
      <c r="AM78" s="135"/>
      <c r="AN78" s="136"/>
      <c r="AO78" s="136"/>
      <c r="AP78" s="135"/>
      <c r="AQ78" s="135"/>
      <c r="AR78" s="137"/>
      <c r="AS78" s="135"/>
      <c r="AT78" s="135"/>
      <c r="AU78" s="135"/>
      <c r="AV78" s="138"/>
      <c r="AW78" s="2"/>
      <c r="AX78" s="134"/>
      <c r="AY78" s="135"/>
      <c r="AZ78" s="135"/>
      <c r="BA78" s="135"/>
      <c r="BB78" s="135"/>
      <c r="BC78" s="135"/>
      <c r="BD78" s="136"/>
      <c r="BE78" s="136"/>
      <c r="BF78" s="135"/>
      <c r="BG78" s="135"/>
      <c r="BH78" s="137"/>
      <c r="BI78" s="135"/>
      <c r="BJ78" s="135"/>
      <c r="BK78" s="135"/>
      <c r="BL78" s="138"/>
      <c r="BM78" s="2"/>
      <c r="BN78" s="134"/>
      <c r="BO78" s="135"/>
      <c r="BP78" s="135"/>
      <c r="BQ78" s="135"/>
      <c r="BR78" s="135"/>
      <c r="BS78" s="135"/>
      <c r="BT78" s="136"/>
      <c r="BU78" s="136"/>
      <c r="BV78" s="135"/>
      <c r="BW78" s="135"/>
      <c r="BX78" s="137"/>
      <c r="BY78" s="135"/>
      <c r="BZ78" s="135"/>
      <c r="CA78" s="135"/>
      <c r="CB78" s="138"/>
      <c r="CC78" s="2"/>
    </row>
    <row r="79" spans="1:81">
      <c r="A79" s="2"/>
      <c r="B79" s="62"/>
      <c r="C79" s="62"/>
      <c r="D79" s="62"/>
      <c r="E79" s="62"/>
      <c r="F79" s="62"/>
      <c r="G79" s="62"/>
      <c r="H79" s="63"/>
      <c r="I79" s="63"/>
      <c r="J79" s="64"/>
      <c r="K79" s="65"/>
      <c r="L79" s="63"/>
      <c r="M79" s="66"/>
      <c r="N79" s="66"/>
      <c r="O79" s="66"/>
      <c r="P79" s="63"/>
      <c r="Q79" s="2"/>
      <c r="R79" s="62"/>
      <c r="S79" s="62"/>
      <c r="T79" s="62"/>
      <c r="U79" s="62"/>
      <c r="V79" s="62"/>
      <c r="W79" s="62"/>
      <c r="X79" s="63"/>
      <c r="Y79" s="63"/>
      <c r="Z79" s="64"/>
      <c r="AA79" s="65"/>
      <c r="AB79" s="63"/>
      <c r="AC79" s="66"/>
      <c r="AD79" s="66"/>
      <c r="AE79" s="66"/>
      <c r="AF79" s="63"/>
      <c r="AG79" s="2"/>
      <c r="AH79" s="62"/>
      <c r="AI79" s="62"/>
      <c r="AJ79" s="62"/>
      <c r="AK79" s="62"/>
      <c r="AL79" s="62"/>
      <c r="AM79" s="62"/>
      <c r="AN79" s="63"/>
      <c r="AO79" s="63"/>
      <c r="AP79" s="64"/>
      <c r="AQ79" s="65"/>
      <c r="AR79" s="63"/>
      <c r="AS79" s="66"/>
      <c r="AT79" s="66"/>
      <c r="AU79" s="66"/>
      <c r="AV79" s="63"/>
      <c r="AW79" s="2"/>
      <c r="AX79" s="62"/>
      <c r="AY79" s="62"/>
      <c r="AZ79" s="62"/>
      <c r="BA79" s="62"/>
      <c r="BB79" s="62"/>
      <c r="BC79" s="62"/>
      <c r="BD79" s="63"/>
      <c r="BE79" s="63"/>
      <c r="BF79" s="64"/>
      <c r="BG79" s="65"/>
      <c r="BH79" s="63"/>
      <c r="BI79" s="66"/>
      <c r="BJ79" s="66"/>
      <c r="BK79" s="66"/>
      <c r="BL79" s="63"/>
      <c r="BM79" s="2"/>
      <c r="BN79" s="62"/>
      <c r="BO79" s="62"/>
      <c r="BP79" s="62"/>
      <c r="BQ79" s="62"/>
      <c r="BR79" s="62"/>
      <c r="BS79" s="62"/>
      <c r="BT79" s="63"/>
      <c r="BU79" s="63"/>
      <c r="BV79" s="64"/>
      <c r="BW79" s="65"/>
      <c r="BX79" s="63"/>
      <c r="BY79" s="66"/>
      <c r="BZ79" s="66"/>
      <c r="CA79" s="66"/>
      <c r="CB79" s="63"/>
      <c r="CC79" s="2"/>
    </row>
    <row r="80" spans="1:81" ht="12.9" customHeight="1" thickBot="1">
      <c r="A80" s="2"/>
      <c r="B80" s="288"/>
      <c r="C80" s="288"/>
      <c r="D80" s="288"/>
      <c r="E80" s="288"/>
      <c r="F80" s="288"/>
      <c r="G80" s="288"/>
      <c r="H80" s="288"/>
      <c r="I80" s="288"/>
      <c r="J80" s="288"/>
      <c r="K80" s="288"/>
      <c r="L80" s="288"/>
      <c r="M80" s="288"/>
      <c r="N80" s="288"/>
      <c r="O80" s="288"/>
      <c r="P80" s="288"/>
      <c r="Q80" s="2"/>
      <c r="R80" s="288"/>
      <c r="S80" s="288"/>
      <c r="T80" s="288"/>
      <c r="U80" s="288"/>
      <c r="V80" s="288"/>
      <c r="W80" s="288"/>
      <c r="X80" s="288"/>
      <c r="Y80" s="288"/>
      <c r="Z80" s="288"/>
      <c r="AA80" s="288"/>
      <c r="AB80" s="288"/>
      <c r="AC80" s="288"/>
      <c r="AD80" s="288"/>
      <c r="AE80" s="288"/>
      <c r="AF80" s="288"/>
      <c r="AG80" s="2"/>
      <c r="AH80" s="288"/>
      <c r="AI80" s="288"/>
      <c r="AJ80" s="288"/>
      <c r="AK80" s="288"/>
      <c r="AL80" s="288"/>
      <c r="AM80" s="288"/>
      <c r="AN80" s="288"/>
      <c r="AO80" s="288"/>
      <c r="AP80" s="288"/>
      <c r="AQ80" s="288"/>
      <c r="AR80" s="288"/>
      <c r="AS80" s="288"/>
      <c r="AT80" s="288"/>
      <c r="AU80" s="288"/>
      <c r="AV80" s="288"/>
      <c r="AW80" s="2"/>
      <c r="AX80" s="288"/>
      <c r="AY80" s="288"/>
      <c r="AZ80" s="288"/>
      <c r="BA80" s="288"/>
      <c r="BB80" s="288"/>
      <c r="BC80" s="288"/>
      <c r="BD80" s="288"/>
      <c r="BE80" s="288"/>
      <c r="BF80" s="288"/>
      <c r="BG80" s="288"/>
      <c r="BH80" s="288"/>
      <c r="BI80" s="288"/>
      <c r="BJ80" s="288"/>
      <c r="BK80" s="288"/>
      <c r="BL80" s="288"/>
      <c r="BM80" s="2"/>
      <c r="BN80" s="288"/>
      <c r="BO80" s="288"/>
      <c r="BP80" s="288"/>
      <c r="BQ80" s="288"/>
      <c r="BR80" s="288"/>
      <c r="BS80" s="288"/>
      <c r="BT80" s="288"/>
      <c r="BU80" s="288"/>
      <c r="BV80" s="288"/>
      <c r="BW80" s="288"/>
      <c r="BX80" s="288"/>
      <c r="BY80" s="288"/>
      <c r="BZ80" s="288"/>
      <c r="CA80" s="288"/>
      <c r="CB80" s="288"/>
      <c r="CC80" s="2"/>
    </row>
    <row r="81" spans="1:81" ht="4.0999999999999996" customHeight="1">
      <c r="A81" s="2"/>
      <c r="B81" s="88"/>
      <c r="C81" s="89"/>
      <c r="D81" s="90"/>
      <c r="E81" s="91"/>
      <c r="F81" s="92"/>
      <c r="G81" s="93"/>
      <c r="H81" s="92"/>
      <c r="I81" s="92"/>
      <c r="J81" s="94"/>
      <c r="K81" s="94"/>
      <c r="L81" s="92"/>
      <c r="M81" s="92"/>
      <c r="N81" s="95"/>
      <c r="O81" s="95"/>
      <c r="P81" s="96"/>
      <c r="Q81" s="2"/>
      <c r="R81" s="88"/>
      <c r="S81" s="89"/>
      <c r="T81" s="90"/>
      <c r="U81" s="91"/>
      <c r="V81" s="92"/>
      <c r="W81" s="93"/>
      <c r="X81" s="92"/>
      <c r="Y81" s="92"/>
      <c r="Z81" s="94"/>
      <c r="AA81" s="94"/>
      <c r="AB81" s="92"/>
      <c r="AC81" s="92"/>
      <c r="AD81" s="95"/>
      <c r="AE81" s="95"/>
      <c r="AF81" s="96"/>
      <c r="AG81" s="2"/>
      <c r="AH81" s="88"/>
      <c r="AI81" s="89"/>
      <c r="AJ81" s="90"/>
      <c r="AK81" s="91"/>
      <c r="AL81" s="92"/>
      <c r="AM81" s="93"/>
      <c r="AN81" s="92"/>
      <c r="AO81" s="92"/>
      <c r="AP81" s="94"/>
      <c r="AQ81" s="94"/>
      <c r="AR81" s="92"/>
      <c r="AS81" s="92"/>
      <c r="AT81" s="95"/>
      <c r="AU81" s="95"/>
      <c r="AV81" s="96"/>
      <c r="AW81" s="2"/>
      <c r="AX81" s="88"/>
      <c r="AY81" s="89"/>
      <c r="AZ81" s="90"/>
      <c r="BA81" s="91"/>
      <c r="BB81" s="92"/>
      <c r="BC81" s="93"/>
      <c r="BD81" s="92"/>
      <c r="BE81" s="92"/>
      <c r="BF81" s="94"/>
      <c r="BG81" s="94"/>
      <c r="BH81" s="92"/>
      <c r="BI81" s="92"/>
      <c r="BJ81" s="95"/>
      <c r="BK81" s="95"/>
      <c r="BL81" s="96"/>
      <c r="BM81" s="2"/>
      <c r="BN81" s="88"/>
      <c r="BO81" s="89"/>
      <c r="BP81" s="90"/>
      <c r="BQ81" s="91"/>
      <c r="BR81" s="92"/>
      <c r="BS81" s="93"/>
      <c r="BT81" s="92"/>
      <c r="BU81" s="92"/>
      <c r="BV81" s="94"/>
      <c r="BW81" s="94"/>
      <c r="BX81" s="92"/>
      <c r="BY81" s="92"/>
      <c r="BZ81" s="95"/>
      <c r="CA81" s="95"/>
      <c r="CB81" s="96"/>
      <c r="CC81" s="2"/>
    </row>
    <row r="82" spans="1:81" ht="16.3" thickBot="1">
      <c r="A82" s="2"/>
      <c r="B82" s="3" t="s">
        <v>1</v>
      </c>
      <c r="C82" s="4"/>
      <c r="D82" s="4"/>
      <c r="E82" s="4" t="s">
        <v>2</v>
      </c>
      <c r="F82" s="5"/>
      <c r="G82" s="5"/>
      <c r="H82" s="5"/>
      <c r="I82" s="5"/>
      <c r="J82" s="5"/>
      <c r="K82" s="5"/>
      <c r="L82" s="4" t="s">
        <v>21</v>
      </c>
      <c r="M82" s="5"/>
      <c r="N82" s="4"/>
      <c r="O82" s="4"/>
      <c r="P82" s="6"/>
      <c r="Q82" s="2"/>
      <c r="R82" s="3" t="s">
        <v>1</v>
      </c>
      <c r="S82" s="4"/>
      <c r="T82" s="4"/>
      <c r="U82" s="4" t="s">
        <v>2</v>
      </c>
      <c r="V82" s="5"/>
      <c r="W82" s="5"/>
      <c r="X82" s="5"/>
      <c r="Y82" s="5"/>
      <c r="Z82" s="5"/>
      <c r="AA82" s="5"/>
      <c r="AB82" s="4" t="s">
        <v>21</v>
      </c>
      <c r="AC82" s="5"/>
      <c r="AD82" s="4"/>
      <c r="AE82" s="4"/>
      <c r="AF82" s="6"/>
      <c r="AG82" s="2"/>
      <c r="AH82" s="3" t="s">
        <v>1</v>
      </c>
      <c r="AI82" s="4"/>
      <c r="AJ82" s="4"/>
      <c r="AK82" s="4" t="s">
        <v>2</v>
      </c>
      <c r="AL82" s="5"/>
      <c r="AM82" s="5"/>
      <c r="AN82" s="5"/>
      <c r="AO82" s="5"/>
      <c r="AP82" s="5"/>
      <c r="AQ82" s="5"/>
      <c r="AR82" s="4" t="s">
        <v>21</v>
      </c>
      <c r="AS82" s="5"/>
      <c r="AT82" s="4"/>
      <c r="AU82" s="4"/>
      <c r="AV82" s="6"/>
      <c r="AW82" s="2"/>
      <c r="AX82" s="3" t="s">
        <v>1</v>
      </c>
      <c r="AY82" s="4"/>
      <c r="AZ82" s="4"/>
      <c r="BA82" s="4" t="s">
        <v>2</v>
      </c>
      <c r="BB82" s="5"/>
      <c r="BC82" s="5"/>
      <c r="BD82" s="5"/>
      <c r="BE82" s="5"/>
      <c r="BF82" s="5"/>
      <c r="BG82" s="5"/>
      <c r="BH82" s="4" t="s">
        <v>21</v>
      </c>
      <c r="BI82" s="5"/>
      <c r="BJ82" s="4"/>
      <c r="BK82" s="4"/>
      <c r="BL82" s="6"/>
      <c r="BM82" s="2"/>
      <c r="BN82" s="3" t="s">
        <v>1</v>
      </c>
      <c r="BO82" s="4"/>
      <c r="BP82" s="4"/>
      <c r="BQ82" s="4" t="s">
        <v>2</v>
      </c>
      <c r="BR82" s="5"/>
      <c r="BS82" s="5"/>
      <c r="BT82" s="5"/>
      <c r="BU82" s="5"/>
      <c r="BV82" s="5"/>
      <c r="BW82" s="5"/>
      <c r="BX82" s="4" t="s">
        <v>21</v>
      </c>
      <c r="BY82" s="5"/>
      <c r="BZ82" s="4"/>
      <c r="CA82" s="4"/>
      <c r="CB82" s="6"/>
      <c r="CC82" s="2"/>
    </row>
    <row r="83" spans="1:81" ht="21.75" customHeight="1" thickBot="1">
      <c r="A83" s="2"/>
      <c r="B83" s="296" t="s">
        <v>87</v>
      </c>
      <c r="C83" s="297"/>
      <c r="D83" s="298"/>
      <c r="E83" s="299"/>
      <c r="F83" s="300"/>
      <c r="G83" s="7"/>
      <c r="H83" s="7"/>
      <c r="I83" s="7"/>
      <c r="J83" s="8"/>
      <c r="K83" s="8"/>
      <c r="L83" s="289"/>
      <c r="M83" s="290"/>
      <c r="N83" s="290"/>
      <c r="O83" s="290"/>
      <c r="P83" s="291"/>
      <c r="Q83" s="2"/>
      <c r="R83" s="296" t="s">
        <v>87</v>
      </c>
      <c r="S83" s="297"/>
      <c r="T83" s="298"/>
      <c r="U83" s="299"/>
      <c r="V83" s="300"/>
      <c r="W83" s="7"/>
      <c r="X83" s="7"/>
      <c r="Y83" s="7"/>
      <c r="Z83" s="8"/>
      <c r="AA83" s="8"/>
      <c r="AB83" s="289"/>
      <c r="AC83" s="290"/>
      <c r="AD83" s="290"/>
      <c r="AE83" s="290"/>
      <c r="AF83" s="291"/>
      <c r="AG83" s="2"/>
      <c r="AH83" s="296" t="s">
        <v>87</v>
      </c>
      <c r="AI83" s="297"/>
      <c r="AJ83" s="298"/>
      <c r="AK83" s="299"/>
      <c r="AL83" s="300"/>
      <c r="AM83" s="7"/>
      <c r="AN83" s="7"/>
      <c r="AO83" s="7"/>
      <c r="AP83" s="8"/>
      <c r="AQ83" s="8"/>
      <c r="AR83" s="289"/>
      <c r="AS83" s="290"/>
      <c r="AT83" s="290"/>
      <c r="AU83" s="290"/>
      <c r="AV83" s="291"/>
      <c r="AW83" s="2"/>
      <c r="AX83" s="296" t="s">
        <v>87</v>
      </c>
      <c r="AY83" s="297"/>
      <c r="AZ83" s="298"/>
      <c r="BA83" s="299"/>
      <c r="BB83" s="300"/>
      <c r="BC83" s="7"/>
      <c r="BD83" s="7"/>
      <c r="BE83" s="7"/>
      <c r="BF83" s="8"/>
      <c r="BG83" s="8"/>
      <c r="BH83" s="289"/>
      <c r="BI83" s="290"/>
      <c r="BJ83" s="290"/>
      <c r="BK83" s="290"/>
      <c r="BL83" s="291"/>
      <c r="BM83" s="2"/>
      <c r="BN83" s="296" t="s">
        <v>87</v>
      </c>
      <c r="BO83" s="297"/>
      <c r="BP83" s="298"/>
      <c r="BQ83" s="299"/>
      <c r="BR83" s="300"/>
      <c r="BS83" s="7"/>
      <c r="BT83" s="7"/>
      <c r="BU83" s="7"/>
      <c r="BV83" s="8"/>
      <c r="BW83" s="8"/>
      <c r="BX83" s="289"/>
      <c r="BY83" s="290"/>
      <c r="BZ83" s="290"/>
      <c r="CA83" s="290"/>
      <c r="CB83" s="291"/>
      <c r="CC83" s="2"/>
    </row>
    <row r="84" spans="1:81" ht="2.75" customHeight="1">
      <c r="A84" s="9"/>
      <c r="B84" s="292"/>
      <c r="C84" s="293"/>
      <c r="D84" s="293"/>
      <c r="E84" s="293"/>
      <c r="F84" s="10"/>
      <c r="G84" s="11"/>
      <c r="H84" s="12"/>
      <c r="I84" s="12"/>
      <c r="J84" s="12"/>
      <c r="K84" s="12"/>
      <c r="L84" s="12"/>
      <c r="M84" s="13"/>
      <c r="N84" s="14"/>
      <c r="O84" s="14"/>
      <c r="P84" s="15"/>
      <c r="Q84" s="2"/>
      <c r="R84" s="292"/>
      <c r="S84" s="293"/>
      <c r="T84" s="293"/>
      <c r="U84" s="293"/>
      <c r="V84" s="10"/>
      <c r="W84" s="11"/>
      <c r="X84" s="12"/>
      <c r="Y84" s="12"/>
      <c r="Z84" s="12"/>
      <c r="AA84" s="12"/>
      <c r="AB84" s="12"/>
      <c r="AC84" s="13"/>
      <c r="AD84" s="14"/>
      <c r="AE84" s="14"/>
      <c r="AF84" s="15"/>
      <c r="AG84" s="2"/>
      <c r="AH84" s="292"/>
      <c r="AI84" s="293"/>
      <c r="AJ84" s="293"/>
      <c r="AK84" s="293"/>
      <c r="AL84" s="10"/>
      <c r="AM84" s="11"/>
      <c r="AN84" s="12"/>
      <c r="AO84" s="12"/>
      <c r="AP84" s="12"/>
      <c r="AQ84" s="12"/>
      <c r="AR84" s="12"/>
      <c r="AS84" s="13"/>
      <c r="AT84" s="14"/>
      <c r="AU84" s="14"/>
      <c r="AV84" s="15"/>
      <c r="AW84" s="2"/>
      <c r="AX84" s="292"/>
      <c r="AY84" s="293"/>
      <c r="AZ84" s="293"/>
      <c r="BA84" s="293"/>
      <c r="BB84" s="10"/>
      <c r="BC84" s="11"/>
      <c r="BD84" s="12"/>
      <c r="BE84" s="12"/>
      <c r="BF84" s="12"/>
      <c r="BG84" s="12"/>
      <c r="BH84" s="12"/>
      <c r="BI84" s="13"/>
      <c r="BJ84" s="14"/>
      <c r="BK84" s="14"/>
      <c r="BL84" s="15"/>
      <c r="BM84" s="2"/>
      <c r="BN84" s="292"/>
      <c r="BO84" s="293"/>
      <c r="BP84" s="293"/>
      <c r="BQ84" s="293"/>
      <c r="BR84" s="10"/>
      <c r="BS84" s="11"/>
      <c r="BT84" s="12"/>
      <c r="BU84" s="12"/>
      <c r="BV84" s="12"/>
      <c r="BW84" s="12"/>
      <c r="BX84" s="12"/>
      <c r="BY84" s="13"/>
      <c r="BZ84" s="14"/>
      <c r="CA84" s="14"/>
      <c r="CB84" s="15"/>
      <c r="CC84" s="2"/>
    </row>
    <row r="85" spans="1:81" ht="1.4" customHeight="1" thickBot="1">
      <c r="A85" s="2"/>
      <c r="B85" s="294"/>
      <c r="C85" s="295"/>
      <c r="D85" s="295"/>
      <c r="E85" s="295"/>
      <c r="F85" s="16"/>
      <c r="G85" s="17"/>
      <c r="H85" s="17"/>
      <c r="I85" s="18"/>
      <c r="J85" s="18"/>
      <c r="K85" s="18"/>
      <c r="L85" s="18"/>
      <c r="M85" s="16"/>
      <c r="N85" s="14"/>
      <c r="O85" s="14"/>
      <c r="P85" s="15"/>
      <c r="Q85" s="2"/>
      <c r="R85" s="294"/>
      <c r="S85" s="295"/>
      <c r="T85" s="295"/>
      <c r="U85" s="295"/>
      <c r="V85" s="16"/>
      <c r="W85" s="17"/>
      <c r="X85" s="17"/>
      <c r="Y85" s="18"/>
      <c r="Z85" s="18"/>
      <c r="AA85" s="18"/>
      <c r="AB85" s="18"/>
      <c r="AC85" s="16"/>
      <c r="AD85" s="14"/>
      <c r="AE85" s="14"/>
      <c r="AF85" s="15"/>
      <c r="AG85" s="2"/>
      <c r="AH85" s="294"/>
      <c r="AI85" s="295"/>
      <c r="AJ85" s="295"/>
      <c r="AK85" s="295"/>
      <c r="AL85" s="16"/>
      <c r="AM85" s="17"/>
      <c r="AN85" s="17"/>
      <c r="AO85" s="18"/>
      <c r="AP85" s="18"/>
      <c r="AQ85" s="18"/>
      <c r="AR85" s="18"/>
      <c r="AS85" s="16"/>
      <c r="AT85" s="14"/>
      <c r="AU85" s="14"/>
      <c r="AV85" s="15"/>
      <c r="AW85" s="2"/>
      <c r="AX85" s="294"/>
      <c r="AY85" s="295"/>
      <c r="AZ85" s="295"/>
      <c r="BA85" s="295"/>
      <c r="BB85" s="16"/>
      <c r="BC85" s="17"/>
      <c r="BD85" s="17"/>
      <c r="BE85" s="18"/>
      <c r="BF85" s="18"/>
      <c r="BG85" s="18"/>
      <c r="BH85" s="18"/>
      <c r="BI85" s="16"/>
      <c r="BJ85" s="14"/>
      <c r="BK85" s="14"/>
      <c r="BL85" s="15"/>
      <c r="BM85" s="2"/>
      <c r="BN85" s="294"/>
      <c r="BO85" s="295"/>
      <c r="BP85" s="295"/>
      <c r="BQ85" s="295"/>
      <c r="BR85" s="16"/>
      <c r="BS85" s="17"/>
      <c r="BT85" s="17"/>
      <c r="BU85" s="18"/>
      <c r="BV85" s="18"/>
      <c r="BW85" s="18"/>
      <c r="BX85" s="18"/>
      <c r="BY85" s="16"/>
      <c r="BZ85" s="14"/>
      <c r="CA85" s="14"/>
      <c r="CB85" s="15"/>
      <c r="CC85" s="2"/>
    </row>
    <row r="86" spans="1:81" ht="14.95" thickBot="1">
      <c r="A86" s="2"/>
      <c r="B86" s="19"/>
      <c r="C86" s="20"/>
      <c r="D86" s="21" t="s">
        <v>3</v>
      </c>
      <c r="E86" s="14"/>
      <c r="F86" s="22" t="s">
        <v>4</v>
      </c>
      <c r="G86" s="23"/>
      <c r="H86" s="22" t="s">
        <v>5</v>
      </c>
      <c r="I86" s="181"/>
      <c r="J86" s="181"/>
      <c r="K86" s="181"/>
      <c r="L86" s="145"/>
      <c r="M86" s="24"/>
      <c r="N86" s="25"/>
      <c r="O86" s="25"/>
      <c r="P86" s="26"/>
      <c r="Q86" s="2"/>
      <c r="R86" s="19"/>
      <c r="S86" s="20"/>
      <c r="T86" s="21" t="s">
        <v>3</v>
      </c>
      <c r="U86" s="14"/>
      <c r="V86" s="22" t="s">
        <v>4</v>
      </c>
      <c r="W86" s="23"/>
      <c r="X86" s="22" t="s">
        <v>5</v>
      </c>
      <c r="Y86" s="181"/>
      <c r="Z86" s="181"/>
      <c r="AA86" s="181"/>
      <c r="AB86" s="145"/>
      <c r="AC86" s="24"/>
      <c r="AD86" s="25"/>
      <c r="AE86" s="25"/>
      <c r="AF86" s="26"/>
      <c r="AG86" s="2"/>
      <c r="AH86" s="19"/>
      <c r="AI86" s="20"/>
      <c r="AJ86" s="21" t="s">
        <v>3</v>
      </c>
      <c r="AK86" s="14"/>
      <c r="AL86" s="22" t="s">
        <v>4</v>
      </c>
      <c r="AM86" s="23"/>
      <c r="AN86" s="22" t="s">
        <v>5</v>
      </c>
      <c r="AO86" s="181"/>
      <c r="AP86" s="181"/>
      <c r="AQ86" s="181"/>
      <c r="AR86" s="145"/>
      <c r="AS86" s="24"/>
      <c r="AT86" s="25"/>
      <c r="AU86" s="25"/>
      <c r="AV86" s="26"/>
      <c r="AW86" s="2"/>
      <c r="AX86" s="19"/>
      <c r="AY86" s="20"/>
      <c r="AZ86" s="21" t="s">
        <v>3</v>
      </c>
      <c r="BA86" s="14"/>
      <c r="BB86" s="22" t="s">
        <v>4</v>
      </c>
      <c r="BC86" s="23"/>
      <c r="BD86" s="22" t="s">
        <v>5</v>
      </c>
      <c r="BE86" s="181"/>
      <c r="BF86" s="181"/>
      <c r="BG86" s="181"/>
      <c r="BH86" s="145"/>
      <c r="BI86" s="24"/>
      <c r="BJ86" s="25"/>
      <c r="BK86" s="25"/>
      <c r="BL86" s="26"/>
      <c r="BM86" s="2"/>
      <c r="BN86" s="19"/>
      <c r="BO86" s="20"/>
      <c r="BP86" s="21" t="s">
        <v>3</v>
      </c>
      <c r="BQ86" s="14"/>
      <c r="BR86" s="22" t="s">
        <v>4</v>
      </c>
      <c r="BS86" s="23"/>
      <c r="BT86" s="22" t="s">
        <v>5</v>
      </c>
      <c r="BU86" s="181"/>
      <c r="BV86" s="181"/>
      <c r="BW86" s="181"/>
      <c r="BX86" s="145"/>
      <c r="BY86" s="24"/>
      <c r="BZ86" s="25"/>
      <c r="CA86" s="25"/>
      <c r="CB86" s="26"/>
      <c r="CC86" s="2"/>
    </row>
    <row r="87" spans="1:81" ht="4.0999999999999996" customHeight="1" thickBot="1">
      <c r="A87" s="2"/>
      <c r="B87" s="146"/>
      <c r="C87" s="147"/>
      <c r="D87" s="148" t="s">
        <v>56</v>
      </c>
      <c r="E87" s="149"/>
      <c r="F87" s="14"/>
      <c r="G87" s="14"/>
      <c r="H87" s="14"/>
      <c r="I87" s="16"/>
      <c r="J87" s="16"/>
      <c r="K87" s="16"/>
      <c r="L87" s="16"/>
      <c r="M87" s="16"/>
      <c r="N87" s="97"/>
      <c r="O87" s="97"/>
      <c r="P87" s="98"/>
      <c r="Q87" s="2"/>
      <c r="R87" s="146"/>
      <c r="S87" s="147"/>
      <c r="T87" s="148" t="s">
        <v>56</v>
      </c>
      <c r="U87" s="149"/>
      <c r="V87" s="14"/>
      <c r="W87" s="14"/>
      <c r="X87" s="14"/>
      <c r="Y87" s="16"/>
      <c r="Z87" s="16"/>
      <c r="AA87" s="16"/>
      <c r="AB87" s="16"/>
      <c r="AC87" s="16"/>
      <c r="AD87" s="97"/>
      <c r="AE87" s="97"/>
      <c r="AF87" s="98"/>
      <c r="AG87" s="2"/>
      <c r="AH87" s="146"/>
      <c r="AI87" s="147"/>
      <c r="AJ87" s="148" t="s">
        <v>56</v>
      </c>
      <c r="AK87" s="149"/>
      <c r="AL87" s="14"/>
      <c r="AM87" s="14"/>
      <c r="AN87" s="14"/>
      <c r="AO87" s="16"/>
      <c r="AP87" s="16"/>
      <c r="AQ87" s="16"/>
      <c r="AR87" s="16"/>
      <c r="AS87" s="16"/>
      <c r="AT87" s="97"/>
      <c r="AU87" s="97"/>
      <c r="AV87" s="98"/>
      <c r="AW87" s="2"/>
      <c r="AX87" s="146"/>
      <c r="AY87" s="147"/>
      <c r="AZ87" s="148" t="s">
        <v>56</v>
      </c>
      <c r="BA87" s="149"/>
      <c r="BB87" s="14"/>
      <c r="BC87" s="14"/>
      <c r="BD87" s="14"/>
      <c r="BE87" s="16"/>
      <c r="BF87" s="16"/>
      <c r="BG87" s="16"/>
      <c r="BH87" s="16"/>
      <c r="BI87" s="16"/>
      <c r="BJ87" s="97"/>
      <c r="BK87" s="97"/>
      <c r="BL87" s="98"/>
      <c r="BM87" s="2"/>
      <c r="BN87" s="146"/>
      <c r="BO87" s="147"/>
      <c r="BP87" s="148" t="s">
        <v>56</v>
      </c>
      <c r="BQ87" s="149"/>
      <c r="BR87" s="14"/>
      <c r="BS87" s="14"/>
      <c r="BT87" s="14"/>
      <c r="BU87" s="16"/>
      <c r="BV87" s="16"/>
      <c r="BW87" s="16"/>
      <c r="BX87" s="16"/>
      <c r="BY87" s="16"/>
      <c r="BZ87" s="97"/>
      <c r="CA87" s="97"/>
      <c r="CB87" s="98"/>
      <c r="CC87" s="2"/>
    </row>
    <row r="88" spans="1:81" ht="23.8" thickBot="1">
      <c r="A88" s="2"/>
      <c r="B88" s="99" t="s">
        <v>6</v>
      </c>
      <c r="C88" s="150" t="s">
        <v>7</v>
      </c>
      <c r="D88" s="150" t="s">
        <v>7</v>
      </c>
      <c r="E88" s="100" t="s">
        <v>8</v>
      </c>
      <c r="F88" s="151" t="s">
        <v>9</v>
      </c>
      <c r="G88" s="101"/>
      <c r="H88" s="102" t="s">
        <v>10</v>
      </c>
      <c r="I88" s="103"/>
      <c r="J88" s="104"/>
      <c r="K88" s="105"/>
      <c r="L88" s="152" t="s">
        <v>11</v>
      </c>
      <c r="M88" s="106"/>
      <c r="N88" s="107"/>
      <c r="O88" s="108"/>
      <c r="P88" s="109" t="s">
        <v>12</v>
      </c>
      <c r="Q88" s="2"/>
      <c r="R88" s="99" t="s">
        <v>6</v>
      </c>
      <c r="S88" s="150" t="s">
        <v>7</v>
      </c>
      <c r="T88" s="150" t="s">
        <v>7</v>
      </c>
      <c r="U88" s="100" t="s">
        <v>8</v>
      </c>
      <c r="V88" s="151" t="s">
        <v>9</v>
      </c>
      <c r="W88" s="101"/>
      <c r="X88" s="102" t="s">
        <v>10</v>
      </c>
      <c r="Y88" s="103"/>
      <c r="Z88" s="104"/>
      <c r="AA88" s="105"/>
      <c r="AB88" s="152" t="s">
        <v>11</v>
      </c>
      <c r="AC88" s="106"/>
      <c r="AD88" s="107"/>
      <c r="AE88" s="108"/>
      <c r="AF88" s="109" t="s">
        <v>12</v>
      </c>
      <c r="AG88" s="2"/>
      <c r="AH88" s="99" t="s">
        <v>6</v>
      </c>
      <c r="AI88" s="150" t="s">
        <v>7</v>
      </c>
      <c r="AJ88" s="150" t="s">
        <v>7</v>
      </c>
      <c r="AK88" s="100" t="s">
        <v>8</v>
      </c>
      <c r="AL88" s="151" t="s">
        <v>9</v>
      </c>
      <c r="AM88" s="101"/>
      <c r="AN88" s="102" t="s">
        <v>10</v>
      </c>
      <c r="AO88" s="103"/>
      <c r="AP88" s="104"/>
      <c r="AQ88" s="105"/>
      <c r="AR88" s="152" t="s">
        <v>11</v>
      </c>
      <c r="AS88" s="106"/>
      <c r="AT88" s="107"/>
      <c r="AU88" s="108"/>
      <c r="AV88" s="109" t="s">
        <v>12</v>
      </c>
      <c r="AW88" s="2"/>
      <c r="AX88" s="99" t="s">
        <v>6</v>
      </c>
      <c r="AY88" s="150" t="s">
        <v>7</v>
      </c>
      <c r="AZ88" s="150" t="s">
        <v>7</v>
      </c>
      <c r="BA88" s="100" t="s">
        <v>8</v>
      </c>
      <c r="BB88" s="151" t="s">
        <v>9</v>
      </c>
      <c r="BC88" s="101"/>
      <c r="BD88" s="102" t="s">
        <v>10</v>
      </c>
      <c r="BE88" s="103"/>
      <c r="BF88" s="104"/>
      <c r="BG88" s="105"/>
      <c r="BH88" s="152" t="s">
        <v>11</v>
      </c>
      <c r="BI88" s="106"/>
      <c r="BJ88" s="107"/>
      <c r="BK88" s="108"/>
      <c r="BL88" s="109" t="s">
        <v>12</v>
      </c>
      <c r="BM88" s="2"/>
      <c r="BN88" s="99" t="s">
        <v>6</v>
      </c>
      <c r="BO88" s="150" t="s">
        <v>7</v>
      </c>
      <c r="BP88" s="150" t="s">
        <v>7</v>
      </c>
      <c r="BQ88" s="100" t="s">
        <v>8</v>
      </c>
      <c r="BR88" s="151" t="s">
        <v>9</v>
      </c>
      <c r="BS88" s="101"/>
      <c r="BT88" s="102" t="s">
        <v>10</v>
      </c>
      <c r="BU88" s="103"/>
      <c r="BV88" s="104"/>
      <c r="BW88" s="105"/>
      <c r="BX88" s="152" t="s">
        <v>11</v>
      </c>
      <c r="BY88" s="106"/>
      <c r="BZ88" s="107"/>
      <c r="CA88" s="108"/>
      <c r="CB88" s="109" t="s">
        <v>12</v>
      </c>
      <c r="CC88" s="2"/>
    </row>
    <row r="89" spans="1:81" ht="4.0999999999999996" customHeight="1">
      <c r="A89" s="2"/>
      <c r="B89" s="27"/>
      <c r="C89" s="28"/>
      <c r="D89" s="28"/>
      <c r="E89" s="29"/>
      <c r="F89" s="153"/>
      <c r="G89" s="30"/>
      <c r="H89" s="31"/>
      <c r="I89" s="31"/>
      <c r="J89" s="32"/>
      <c r="K89" s="32"/>
      <c r="L89" s="33"/>
      <c r="M89" s="34"/>
      <c r="N89" s="35"/>
      <c r="O89" s="35"/>
      <c r="P89" s="36"/>
      <c r="Q89" s="2"/>
      <c r="R89" s="27"/>
      <c r="S89" s="28"/>
      <c r="T89" s="28"/>
      <c r="U89" s="29"/>
      <c r="V89" s="153"/>
      <c r="W89" s="30"/>
      <c r="X89" s="31"/>
      <c r="Y89" s="31"/>
      <c r="Z89" s="32"/>
      <c r="AA89" s="32"/>
      <c r="AB89" s="33"/>
      <c r="AC89" s="34"/>
      <c r="AD89" s="35"/>
      <c r="AE89" s="35"/>
      <c r="AF89" s="36"/>
      <c r="AG89" s="2"/>
      <c r="AH89" s="27"/>
      <c r="AI89" s="28"/>
      <c r="AJ89" s="28"/>
      <c r="AK89" s="29"/>
      <c r="AL89" s="153"/>
      <c r="AM89" s="30"/>
      <c r="AN89" s="31"/>
      <c r="AO89" s="31"/>
      <c r="AP89" s="32"/>
      <c r="AQ89" s="32"/>
      <c r="AR89" s="33"/>
      <c r="AS89" s="34"/>
      <c r="AT89" s="35"/>
      <c r="AU89" s="35"/>
      <c r="AV89" s="36"/>
      <c r="AW89" s="2"/>
      <c r="AX89" s="27"/>
      <c r="AY89" s="28"/>
      <c r="AZ89" s="28"/>
      <c r="BA89" s="29"/>
      <c r="BB89" s="153"/>
      <c r="BC89" s="30"/>
      <c r="BD89" s="31"/>
      <c r="BE89" s="31"/>
      <c r="BF89" s="32"/>
      <c r="BG89" s="32"/>
      <c r="BH89" s="33"/>
      <c r="BI89" s="34"/>
      <c r="BJ89" s="35"/>
      <c r="BK89" s="35"/>
      <c r="BL89" s="36"/>
      <c r="BM89" s="2"/>
      <c r="BN89" s="27"/>
      <c r="BO89" s="28"/>
      <c r="BP89" s="28"/>
      <c r="BQ89" s="29"/>
      <c r="BR89" s="153"/>
      <c r="BS89" s="30"/>
      <c r="BT89" s="31"/>
      <c r="BU89" s="31"/>
      <c r="BV89" s="32"/>
      <c r="BW89" s="32"/>
      <c r="BX89" s="33"/>
      <c r="BY89" s="34"/>
      <c r="BZ89" s="35"/>
      <c r="CA89" s="35"/>
      <c r="CB89" s="36"/>
      <c r="CC89" s="2"/>
    </row>
    <row r="90" spans="1:81" s="47" customFormat="1" ht="17.7">
      <c r="A90" s="40"/>
      <c r="B90" s="41">
        <v>1</v>
      </c>
      <c r="C90" s="154"/>
      <c r="D90" s="154">
        <v>381</v>
      </c>
      <c r="E90" s="110"/>
      <c r="F90" s="155"/>
      <c r="G90" s="30"/>
      <c r="H90" s="156">
        <v>1</v>
      </c>
      <c r="I90" s="157"/>
      <c r="J90" s="158">
        <f t="shared" ref="J90:K98" si="80">E90</f>
        <v>0</v>
      </c>
      <c r="K90" s="158">
        <f t="shared" si="80"/>
        <v>0</v>
      </c>
      <c r="L90" s="42"/>
      <c r="M90" s="43">
        <f>L86-K90</f>
        <v>0</v>
      </c>
      <c r="N90" s="44">
        <f t="shared" ref="N90:N98" si="81">IF(M90&lt;0,0,IF(M90&lt;18,1,IF(M90&lt;36,2,3)))</f>
        <v>1</v>
      </c>
      <c r="O90" s="45">
        <f t="shared" ref="O90:O98" si="82">J90-L90</f>
        <v>0</v>
      </c>
      <c r="P90" s="46" t="str">
        <f t="shared" ref="P90:P98" si="83">IF(L90&lt;1,"",IF((2+O90+N90)&gt;-1,(2+O90+N90),0))</f>
        <v/>
      </c>
      <c r="Q90" s="40"/>
      <c r="R90" s="41">
        <v>1</v>
      </c>
      <c r="S90" s="154"/>
      <c r="T90" s="154">
        <v>381</v>
      </c>
      <c r="U90" s="110"/>
      <c r="V90" s="155"/>
      <c r="W90" s="30"/>
      <c r="X90" s="156">
        <v>1</v>
      </c>
      <c r="Y90" s="157"/>
      <c r="Z90" s="158">
        <f t="shared" ref="Z90:AA98" si="84">U90</f>
        <v>0</v>
      </c>
      <c r="AA90" s="158">
        <f t="shared" si="84"/>
        <v>0</v>
      </c>
      <c r="AB90" s="42"/>
      <c r="AC90" s="43">
        <f>AB86-AA90</f>
        <v>0</v>
      </c>
      <c r="AD90" s="44">
        <f t="shared" ref="AD90:AD98" si="85">IF(AC90&lt;0,0,IF(AC90&lt;18,1,IF(AC90&lt;36,2,3)))</f>
        <v>1</v>
      </c>
      <c r="AE90" s="45">
        <f t="shared" ref="AE90:AE98" si="86">Z90-AB90</f>
        <v>0</v>
      </c>
      <c r="AF90" s="46" t="str">
        <f t="shared" ref="AF90:AF98" si="87">IF(AB90&lt;1,"",IF((2+AE90+AD90)&gt;-1,(2+AE90+AD90),0))</f>
        <v/>
      </c>
      <c r="AG90" s="40"/>
      <c r="AH90" s="41">
        <v>1</v>
      </c>
      <c r="AI90" s="154"/>
      <c r="AJ90" s="154">
        <v>381</v>
      </c>
      <c r="AK90" s="110"/>
      <c r="AL90" s="155"/>
      <c r="AM90" s="30"/>
      <c r="AN90" s="156">
        <v>1</v>
      </c>
      <c r="AO90" s="157"/>
      <c r="AP90" s="158">
        <f t="shared" ref="AP90:AQ98" si="88">AK90</f>
        <v>0</v>
      </c>
      <c r="AQ90" s="158">
        <f t="shared" si="88"/>
        <v>0</v>
      </c>
      <c r="AR90" s="42"/>
      <c r="AS90" s="43">
        <f>AR86-AQ90</f>
        <v>0</v>
      </c>
      <c r="AT90" s="44">
        <f t="shared" ref="AT90:AT98" si="89">IF(AS90&lt;0,0,IF(AS90&lt;18,1,IF(AS90&lt;36,2,3)))</f>
        <v>1</v>
      </c>
      <c r="AU90" s="45">
        <f t="shared" ref="AU90:AU98" si="90">AP90-AR90</f>
        <v>0</v>
      </c>
      <c r="AV90" s="46" t="str">
        <f t="shared" ref="AV90:AV98" si="91">IF(AR90&lt;1,"",IF((2+AU90+AT90)&gt;-1,(2+AU90+AT90),0))</f>
        <v/>
      </c>
      <c r="AW90" s="40"/>
      <c r="AX90" s="41">
        <v>1</v>
      </c>
      <c r="AY90" s="154"/>
      <c r="AZ90" s="154">
        <v>381</v>
      </c>
      <c r="BA90" s="110"/>
      <c r="BB90" s="155"/>
      <c r="BC90" s="30"/>
      <c r="BD90" s="156">
        <v>1</v>
      </c>
      <c r="BE90" s="157"/>
      <c r="BF90" s="158">
        <f t="shared" ref="BF90:BG98" si="92">BA90</f>
        <v>0</v>
      </c>
      <c r="BG90" s="158">
        <f t="shared" si="92"/>
        <v>0</v>
      </c>
      <c r="BH90" s="42"/>
      <c r="BI90" s="43">
        <f>BH86-BG90</f>
        <v>0</v>
      </c>
      <c r="BJ90" s="44">
        <f t="shared" ref="BJ90:BJ98" si="93">IF(BI90&lt;0,0,IF(BI90&lt;18,1,IF(BI90&lt;36,2,3)))</f>
        <v>1</v>
      </c>
      <c r="BK90" s="45">
        <f t="shared" ref="BK90:BK98" si="94">BF90-BH90</f>
        <v>0</v>
      </c>
      <c r="BL90" s="46" t="str">
        <f t="shared" ref="BL90:BL98" si="95">IF(BH90&lt;1,"",IF((2+BK90+BJ90)&gt;-1,(2+BK90+BJ90),0))</f>
        <v/>
      </c>
      <c r="BM90" s="40"/>
      <c r="BN90" s="41">
        <v>1</v>
      </c>
      <c r="BO90" s="154"/>
      <c r="BP90" s="154">
        <v>381</v>
      </c>
      <c r="BQ90" s="110"/>
      <c r="BR90" s="155"/>
      <c r="BS90" s="30"/>
      <c r="BT90" s="156">
        <v>1</v>
      </c>
      <c r="BU90" s="157"/>
      <c r="BV90" s="158">
        <f t="shared" ref="BV90:BW98" si="96">BQ90</f>
        <v>0</v>
      </c>
      <c r="BW90" s="158">
        <f t="shared" si="96"/>
        <v>0</v>
      </c>
      <c r="BX90" s="42"/>
      <c r="BY90" s="43">
        <f>BX86-BW90</f>
        <v>0</v>
      </c>
      <c r="BZ90" s="44">
        <f t="shared" ref="BZ90:BZ98" si="97">IF(BY90&lt;0,0,IF(BY90&lt;18,1,IF(BY90&lt;36,2,3)))</f>
        <v>1</v>
      </c>
      <c r="CA90" s="45">
        <f t="shared" ref="CA90:CA98" si="98">BV90-BX90</f>
        <v>0</v>
      </c>
      <c r="CB90" s="46" t="str">
        <f t="shared" ref="CB90:CB98" si="99">IF(BX90&lt;1,"",IF((2+CA90+BZ90)&gt;-1,(2+CA90+BZ90),0))</f>
        <v/>
      </c>
      <c r="CC90" s="40"/>
    </row>
    <row r="91" spans="1:81" s="47" customFormat="1" ht="17.7">
      <c r="A91" s="40"/>
      <c r="B91" s="41">
        <v>2</v>
      </c>
      <c r="C91" s="154"/>
      <c r="D91" s="154">
        <v>491</v>
      </c>
      <c r="E91" s="110"/>
      <c r="F91" s="155"/>
      <c r="G91" s="30"/>
      <c r="H91" s="156">
        <v>2</v>
      </c>
      <c r="I91" s="157"/>
      <c r="J91" s="158">
        <f t="shared" si="80"/>
        <v>0</v>
      </c>
      <c r="K91" s="158">
        <f t="shared" si="80"/>
        <v>0</v>
      </c>
      <c r="L91" s="42"/>
      <c r="M91" s="43">
        <f>L86-K91</f>
        <v>0</v>
      </c>
      <c r="N91" s="44">
        <f t="shared" si="81"/>
        <v>1</v>
      </c>
      <c r="O91" s="45">
        <f t="shared" si="82"/>
        <v>0</v>
      </c>
      <c r="P91" s="46" t="str">
        <f t="shared" si="83"/>
        <v/>
      </c>
      <c r="Q91" s="40"/>
      <c r="R91" s="41">
        <v>2</v>
      </c>
      <c r="S91" s="154"/>
      <c r="T91" s="154">
        <v>491</v>
      </c>
      <c r="U91" s="110"/>
      <c r="V91" s="155"/>
      <c r="W91" s="30"/>
      <c r="X91" s="156">
        <v>2</v>
      </c>
      <c r="Y91" s="157"/>
      <c r="Z91" s="158">
        <f t="shared" si="84"/>
        <v>0</v>
      </c>
      <c r="AA91" s="158">
        <f t="shared" si="84"/>
        <v>0</v>
      </c>
      <c r="AB91" s="42"/>
      <c r="AC91" s="43">
        <f>AB86-AA91</f>
        <v>0</v>
      </c>
      <c r="AD91" s="44">
        <f t="shared" si="85"/>
        <v>1</v>
      </c>
      <c r="AE91" s="45">
        <f t="shared" si="86"/>
        <v>0</v>
      </c>
      <c r="AF91" s="46" t="str">
        <f t="shared" si="87"/>
        <v/>
      </c>
      <c r="AG91" s="40"/>
      <c r="AH91" s="41">
        <v>2</v>
      </c>
      <c r="AI91" s="154"/>
      <c r="AJ91" s="154">
        <v>491</v>
      </c>
      <c r="AK91" s="110"/>
      <c r="AL91" s="155"/>
      <c r="AM91" s="30"/>
      <c r="AN91" s="156">
        <v>2</v>
      </c>
      <c r="AO91" s="157"/>
      <c r="AP91" s="158">
        <f t="shared" si="88"/>
        <v>0</v>
      </c>
      <c r="AQ91" s="158">
        <f t="shared" si="88"/>
        <v>0</v>
      </c>
      <c r="AR91" s="42"/>
      <c r="AS91" s="43">
        <f>AR86-AQ91</f>
        <v>0</v>
      </c>
      <c r="AT91" s="44">
        <f t="shared" si="89"/>
        <v>1</v>
      </c>
      <c r="AU91" s="45">
        <f t="shared" si="90"/>
        <v>0</v>
      </c>
      <c r="AV91" s="46" t="str">
        <f t="shared" si="91"/>
        <v/>
      </c>
      <c r="AW91" s="40"/>
      <c r="AX91" s="41">
        <v>2</v>
      </c>
      <c r="AY91" s="154"/>
      <c r="AZ91" s="154">
        <v>491</v>
      </c>
      <c r="BA91" s="110"/>
      <c r="BB91" s="155"/>
      <c r="BC91" s="30"/>
      <c r="BD91" s="156">
        <v>2</v>
      </c>
      <c r="BE91" s="157"/>
      <c r="BF91" s="158">
        <f t="shared" si="92"/>
        <v>0</v>
      </c>
      <c r="BG91" s="158">
        <f t="shared" si="92"/>
        <v>0</v>
      </c>
      <c r="BH91" s="42"/>
      <c r="BI91" s="43">
        <f>BH86-BG91</f>
        <v>0</v>
      </c>
      <c r="BJ91" s="44">
        <f t="shared" si="93"/>
        <v>1</v>
      </c>
      <c r="BK91" s="45">
        <f t="shared" si="94"/>
        <v>0</v>
      </c>
      <c r="BL91" s="46" t="str">
        <f t="shared" si="95"/>
        <v/>
      </c>
      <c r="BM91" s="40"/>
      <c r="BN91" s="41">
        <v>2</v>
      </c>
      <c r="BO91" s="154"/>
      <c r="BP91" s="154">
        <v>491</v>
      </c>
      <c r="BQ91" s="110"/>
      <c r="BR91" s="155"/>
      <c r="BS91" s="30"/>
      <c r="BT91" s="156">
        <v>2</v>
      </c>
      <c r="BU91" s="157"/>
      <c r="BV91" s="158">
        <f t="shared" si="96"/>
        <v>0</v>
      </c>
      <c r="BW91" s="158">
        <f t="shared" si="96"/>
        <v>0</v>
      </c>
      <c r="BX91" s="42"/>
      <c r="BY91" s="43">
        <f>BX86-BW91</f>
        <v>0</v>
      </c>
      <c r="BZ91" s="44">
        <f t="shared" si="97"/>
        <v>1</v>
      </c>
      <c r="CA91" s="45">
        <f t="shared" si="98"/>
        <v>0</v>
      </c>
      <c r="CB91" s="46" t="str">
        <f t="shared" si="99"/>
        <v/>
      </c>
      <c r="CC91" s="40"/>
    </row>
    <row r="92" spans="1:81" s="47" customFormat="1" ht="17.7">
      <c r="A92" s="40"/>
      <c r="B92" s="41">
        <v>3</v>
      </c>
      <c r="C92" s="154"/>
      <c r="D92" s="154">
        <v>360</v>
      </c>
      <c r="E92" s="110"/>
      <c r="F92" s="155"/>
      <c r="G92" s="30"/>
      <c r="H92" s="156">
        <v>3</v>
      </c>
      <c r="I92" s="157"/>
      <c r="J92" s="158">
        <f t="shared" si="80"/>
        <v>0</v>
      </c>
      <c r="K92" s="158">
        <f t="shared" si="80"/>
        <v>0</v>
      </c>
      <c r="L92" s="42"/>
      <c r="M92" s="43">
        <f>L86-K92</f>
        <v>0</v>
      </c>
      <c r="N92" s="44">
        <f t="shared" si="81"/>
        <v>1</v>
      </c>
      <c r="O92" s="45">
        <f t="shared" si="82"/>
        <v>0</v>
      </c>
      <c r="P92" s="46" t="str">
        <f t="shared" si="83"/>
        <v/>
      </c>
      <c r="Q92" s="40"/>
      <c r="R92" s="41">
        <v>3</v>
      </c>
      <c r="S92" s="154"/>
      <c r="T92" s="154">
        <v>360</v>
      </c>
      <c r="U92" s="110"/>
      <c r="V92" s="155"/>
      <c r="W92" s="30"/>
      <c r="X92" s="156">
        <v>3</v>
      </c>
      <c r="Y92" s="157"/>
      <c r="Z92" s="158">
        <f t="shared" si="84"/>
        <v>0</v>
      </c>
      <c r="AA92" s="158">
        <f t="shared" si="84"/>
        <v>0</v>
      </c>
      <c r="AB92" s="42"/>
      <c r="AC92" s="43">
        <f>AB86-AA92</f>
        <v>0</v>
      </c>
      <c r="AD92" s="44">
        <f t="shared" si="85"/>
        <v>1</v>
      </c>
      <c r="AE92" s="45">
        <f t="shared" si="86"/>
        <v>0</v>
      </c>
      <c r="AF92" s="46" t="str">
        <f t="shared" si="87"/>
        <v/>
      </c>
      <c r="AG92" s="40"/>
      <c r="AH92" s="41">
        <v>3</v>
      </c>
      <c r="AI92" s="154"/>
      <c r="AJ92" s="154">
        <v>360</v>
      </c>
      <c r="AK92" s="110"/>
      <c r="AL92" s="155"/>
      <c r="AM92" s="30"/>
      <c r="AN92" s="156">
        <v>3</v>
      </c>
      <c r="AO92" s="157"/>
      <c r="AP92" s="158">
        <f t="shared" si="88"/>
        <v>0</v>
      </c>
      <c r="AQ92" s="158">
        <f t="shared" si="88"/>
        <v>0</v>
      </c>
      <c r="AR92" s="42"/>
      <c r="AS92" s="43">
        <f>AR86-AQ92</f>
        <v>0</v>
      </c>
      <c r="AT92" s="44">
        <f t="shared" si="89"/>
        <v>1</v>
      </c>
      <c r="AU92" s="45">
        <f t="shared" si="90"/>
        <v>0</v>
      </c>
      <c r="AV92" s="46" t="str">
        <f t="shared" si="91"/>
        <v/>
      </c>
      <c r="AW92" s="40"/>
      <c r="AX92" s="41">
        <v>3</v>
      </c>
      <c r="AY92" s="154"/>
      <c r="AZ92" s="154">
        <v>360</v>
      </c>
      <c r="BA92" s="110"/>
      <c r="BB92" s="155"/>
      <c r="BC92" s="30"/>
      <c r="BD92" s="156">
        <v>3</v>
      </c>
      <c r="BE92" s="157"/>
      <c r="BF92" s="158">
        <f t="shared" si="92"/>
        <v>0</v>
      </c>
      <c r="BG92" s="158">
        <f t="shared" si="92"/>
        <v>0</v>
      </c>
      <c r="BH92" s="42"/>
      <c r="BI92" s="43">
        <f>BH86-BG92</f>
        <v>0</v>
      </c>
      <c r="BJ92" s="44">
        <f t="shared" si="93"/>
        <v>1</v>
      </c>
      <c r="BK92" s="45">
        <f t="shared" si="94"/>
        <v>0</v>
      </c>
      <c r="BL92" s="46" t="str">
        <f t="shared" si="95"/>
        <v/>
      </c>
      <c r="BM92" s="40"/>
      <c r="BN92" s="41">
        <v>3</v>
      </c>
      <c r="BO92" s="154"/>
      <c r="BP92" s="154">
        <v>360</v>
      </c>
      <c r="BQ92" s="110"/>
      <c r="BR92" s="155"/>
      <c r="BS92" s="30"/>
      <c r="BT92" s="156">
        <v>3</v>
      </c>
      <c r="BU92" s="157"/>
      <c r="BV92" s="158">
        <f t="shared" si="96"/>
        <v>0</v>
      </c>
      <c r="BW92" s="158">
        <f t="shared" si="96"/>
        <v>0</v>
      </c>
      <c r="BX92" s="42"/>
      <c r="BY92" s="43">
        <f>BX86-BW92</f>
        <v>0</v>
      </c>
      <c r="BZ92" s="44">
        <f t="shared" si="97"/>
        <v>1</v>
      </c>
      <c r="CA92" s="45">
        <f t="shared" si="98"/>
        <v>0</v>
      </c>
      <c r="CB92" s="46" t="str">
        <f t="shared" si="99"/>
        <v/>
      </c>
      <c r="CC92" s="40"/>
    </row>
    <row r="93" spans="1:81" s="47" customFormat="1" ht="17.7">
      <c r="A93" s="40"/>
      <c r="B93" s="41">
        <v>4</v>
      </c>
      <c r="C93" s="154"/>
      <c r="D93" s="154">
        <v>270</v>
      </c>
      <c r="E93" s="110"/>
      <c r="F93" s="155"/>
      <c r="G93" s="30"/>
      <c r="H93" s="156">
        <v>4</v>
      </c>
      <c r="I93" s="157"/>
      <c r="J93" s="158">
        <f t="shared" si="80"/>
        <v>0</v>
      </c>
      <c r="K93" s="158">
        <f t="shared" si="80"/>
        <v>0</v>
      </c>
      <c r="L93" s="42"/>
      <c r="M93" s="43">
        <f>L86-K93</f>
        <v>0</v>
      </c>
      <c r="N93" s="44">
        <f t="shared" si="81"/>
        <v>1</v>
      </c>
      <c r="O93" s="45">
        <f t="shared" si="82"/>
        <v>0</v>
      </c>
      <c r="P93" s="46" t="str">
        <f t="shared" si="83"/>
        <v/>
      </c>
      <c r="Q93" s="40"/>
      <c r="R93" s="41">
        <v>4</v>
      </c>
      <c r="S93" s="154"/>
      <c r="T93" s="154">
        <v>270</v>
      </c>
      <c r="U93" s="110"/>
      <c r="V93" s="155"/>
      <c r="W93" s="30"/>
      <c r="X93" s="156">
        <v>4</v>
      </c>
      <c r="Y93" s="157"/>
      <c r="Z93" s="158">
        <f t="shared" si="84"/>
        <v>0</v>
      </c>
      <c r="AA93" s="158">
        <f t="shared" si="84"/>
        <v>0</v>
      </c>
      <c r="AB93" s="42"/>
      <c r="AC93" s="43">
        <f>AB86-AA93</f>
        <v>0</v>
      </c>
      <c r="AD93" s="44">
        <f t="shared" si="85"/>
        <v>1</v>
      </c>
      <c r="AE93" s="45">
        <f t="shared" si="86"/>
        <v>0</v>
      </c>
      <c r="AF93" s="46" t="str">
        <f t="shared" si="87"/>
        <v/>
      </c>
      <c r="AG93" s="40"/>
      <c r="AH93" s="41">
        <v>4</v>
      </c>
      <c r="AI93" s="154"/>
      <c r="AJ93" s="154">
        <v>270</v>
      </c>
      <c r="AK93" s="110"/>
      <c r="AL93" s="155"/>
      <c r="AM93" s="30"/>
      <c r="AN93" s="156">
        <v>4</v>
      </c>
      <c r="AO93" s="157"/>
      <c r="AP93" s="158">
        <f t="shared" si="88"/>
        <v>0</v>
      </c>
      <c r="AQ93" s="158">
        <f t="shared" si="88"/>
        <v>0</v>
      </c>
      <c r="AR93" s="42"/>
      <c r="AS93" s="43">
        <f>AR86-AQ93</f>
        <v>0</v>
      </c>
      <c r="AT93" s="44">
        <f t="shared" si="89"/>
        <v>1</v>
      </c>
      <c r="AU93" s="45">
        <f t="shared" si="90"/>
        <v>0</v>
      </c>
      <c r="AV93" s="46" t="str">
        <f t="shared" si="91"/>
        <v/>
      </c>
      <c r="AW93" s="40"/>
      <c r="AX93" s="41">
        <v>4</v>
      </c>
      <c r="AY93" s="154"/>
      <c r="AZ93" s="154">
        <v>270</v>
      </c>
      <c r="BA93" s="110"/>
      <c r="BB93" s="155"/>
      <c r="BC93" s="30"/>
      <c r="BD93" s="156">
        <v>4</v>
      </c>
      <c r="BE93" s="157"/>
      <c r="BF93" s="158">
        <f t="shared" si="92"/>
        <v>0</v>
      </c>
      <c r="BG93" s="158">
        <f t="shared" si="92"/>
        <v>0</v>
      </c>
      <c r="BH93" s="42"/>
      <c r="BI93" s="43">
        <f>BH86-BG93</f>
        <v>0</v>
      </c>
      <c r="BJ93" s="44">
        <f t="shared" si="93"/>
        <v>1</v>
      </c>
      <c r="BK93" s="45">
        <f t="shared" si="94"/>
        <v>0</v>
      </c>
      <c r="BL93" s="46" t="str">
        <f t="shared" si="95"/>
        <v/>
      </c>
      <c r="BM93" s="40"/>
      <c r="BN93" s="41">
        <v>4</v>
      </c>
      <c r="BO93" s="154"/>
      <c r="BP93" s="154">
        <v>270</v>
      </c>
      <c r="BQ93" s="110"/>
      <c r="BR93" s="155"/>
      <c r="BS93" s="30"/>
      <c r="BT93" s="156">
        <v>4</v>
      </c>
      <c r="BU93" s="157"/>
      <c r="BV93" s="158">
        <f t="shared" si="96"/>
        <v>0</v>
      </c>
      <c r="BW93" s="158">
        <f t="shared" si="96"/>
        <v>0</v>
      </c>
      <c r="BX93" s="42"/>
      <c r="BY93" s="43">
        <f>BX86-BW93</f>
        <v>0</v>
      </c>
      <c r="BZ93" s="44">
        <f t="shared" si="97"/>
        <v>1</v>
      </c>
      <c r="CA93" s="45">
        <f t="shared" si="98"/>
        <v>0</v>
      </c>
      <c r="CB93" s="46" t="str">
        <f t="shared" si="99"/>
        <v/>
      </c>
      <c r="CC93" s="40"/>
    </row>
    <row r="94" spans="1:81" s="47" customFormat="1" ht="17.7">
      <c r="A94" s="40"/>
      <c r="B94" s="41">
        <v>5</v>
      </c>
      <c r="C94" s="154"/>
      <c r="D94" s="154">
        <v>226</v>
      </c>
      <c r="E94" s="110"/>
      <c r="F94" s="155"/>
      <c r="G94" s="30"/>
      <c r="H94" s="156">
        <v>5</v>
      </c>
      <c r="I94" s="157"/>
      <c r="J94" s="158">
        <f t="shared" si="80"/>
        <v>0</v>
      </c>
      <c r="K94" s="158">
        <f t="shared" si="80"/>
        <v>0</v>
      </c>
      <c r="L94" s="42"/>
      <c r="M94" s="43">
        <f>L86-K94</f>
        <v>0</v>
      </c>
      <c r="N94" s="44">
        <f t="shared" si="81"/>
        <v>1</v>
      </c>
      <c r="O94" s="45">
        <f t="shared" si="82"/>
        <v>0</v>
      </c>
      <c r="P94" s="46" t="str">
        <f t="shared" si="83"/>
        <v/>
      </c>
      <c r="Q94" s="40"/>
      <c r="R94" s="41">
        <v>5</v>
      </c>
      <c r="S94" s="154"/>
      <c r="T94" s="154">
        <v>226</v>
      </c>
      <c r="U94" s="110"/>
      <c r="V94" s="155"/>
      <c r="W94" s="30"/>
      <c r="X94" s="156">
        <v>5</v>
      </c>
      <c r="Y94" s="157"/>
      <c r="Z94" s="158">
        <f t="shared" si="84"/>
        <v>0</v>
      </c>
      <c r="AA94" s="158">
        <f t="shared" si="84"/>
        <v>0</v>
      </c>
      <c r="AB94" s="42"/>
      <c r="AC94" s="43">
        <f>AB86-AA94</f>
        <v>0</v>
      </c>
      <c r="AD94" s="44">
        <f t="shared" si="85"/>
        <v>1</v>
      </c>
      <c r="AE94" s="45">
        <f t="shared" si="86"/>
        <v>0</v>
      </c>
      <c r="AF94" s="46" t="str">
        <f t="shared" si="87"/>
        <v/>
      </c>
      <c r="AG94" s="40"/>
      <c r="AH94" s="41">
        <v>5</v>
      </c>
      <c r="AI94" s="154"/>
      <c r="AJ94" s="154">
        <v>226</v>
      </c>
      <c r="AK94" s="110"/>
      <c r="AL94" s="155"/>
      <c r="AM94" s="30"/>
      <c r="AN94" s="156">
        <v>5</v>
      </c>
      <c r="AO94" s="157"/>
      <c r="AP94" s="158">
        <f t="shared" si="88"/>
        <v>0</v>
      </c>
      <c r="AQ94" s="158">
        <f t="shared" si="88"/>
        <v>0</v>
      </c>
      <c r="AR94" s="42"/>
      <c r="AS94" s="43">
        <f>AR86-AQ94</f>
        <v>0</v>
      </c>
      <c r="AT94" s="44">
        <f t="shared" si="89"/>
        <v>1</v>
      </c>
      <c r="AU94" s="45">
        <f t="shared" si="90"/>
        <v>0</v>
      </c>
      <c r="AV94" s="46" t="str">
        <f t="shared" si="91"/>
        <v/>
      </c>
      <c r="AW94" s="40"/>
      <c r="AX94" s="41">
        <v>5</v>
      </c>
      <c r="AY94" s="154"/>
      <c r="AZ94" s="154">
        <v>226</v>
      </c>
      <c r="BA94" s="110"/>
      <c r="BB94" s="155"/>
      <c r="BC94" s="30"/>
      <c r="BD94" s="156">
        <v>5</v>
      </c>
      <c r="BE94" s="157"/>
      <c r="BF94" s="158">
        <f t="shared" si="92"/>
        <v>0</v>
      </c>
      <c r="BG94" s="158">
        <f t="shared" si="92"/>
        <v>0</v>
      </c>
      <c r="BH94" s="42"/>
      <c r="BI94" s="43">
        <f>BH86-BG94</f>
        <v>0</v>
      </c>
      <c r="BJ94" s="44">
        <f t="shared" si="93"/>
        <v>1</v>
      </c>
      <c r="BK94" s="45">
        <f t="shared" si="94"/>
        <v>0</v>
      </c>
      <c r="BL94" s="46" t="str">
        <f t="shared" si="95"/>
        <v/>
      </c>
      <c r="BM94" s="40"/>
      <c r="BN94" s="41">
        <v>5</v>
      </c>
      <c r="BO94" s="154"/>
      <c r="BP94" s="154">
        <v>226</v>
      </c>
      <c r="BQ94" s="110"/>
      <c r="BR94" s="155"/>
      <c r="BS94" s="30"/>
      <c r="BT94" s="156">
        <v>5</v>
      </c>
      <c r="BU94" s="157"/>
      <c r="BV94" s="158">
        <f t="shared" si="96"/>
        <v>0</v>
      </c>
      <c r="BW94" s="158">
        <f t="shared" si="96"/>
        <v>0</v>
      </c>
      <c r="BX94" s="42"/>
      <c r="BY94" s="43">
        <f>BX86-BW94</f>
        <v>0</v>
      </c>
      <c r="BZ94" s="44">
        <f t="shared" si="97"/>
        <v>1</v>
      </c>
      <c r="CA94" s="45">
        <f t="shared" si="98"/>
        <v>0</v>
      </c>
      <c r="CB94" s="46" t="str">
        <f t="shared" si="99"/>
        <v/>
      </c>
      <c r="CC94" s="40"/>
    </row>
    <row r="95" spans="1:81" s="47" customFormat="1" ht="17.7">
      <c r="A95" s="40"/>
      <c r="B95" s="41">
        <v>6</v>
      </c>
      <c r="C95" s="154"/>
      <c r="D95" s="154">
        <v>359</v>
      </c>
      <c r="E95" s="110"/>
      <c r="F95" s="155"/>
      <c r="G95" s="30"/>
      <c r="H95" s="156">
        <v>6</v>
      </c>
      <c r="I95" s="157"/>
      <c r="J95" s="158">
        <f t="shared" si="80"/>
        <v>0</v>
      </c>
      <c r="K95" s="158">
        <f t="shared" si="80"/>
        <v>0</v>
      </c>
      <c r="L95" s="42"/>
      <c r="M95" s="43">
        <f>L86-K95</f>
        <v>0</v>
      </c>
      <c r="N95" s="44">
        <f t="shared" si="81"/>
        <v>1</v>
      </c>
      <c r="O95" s="45">
        <f t="shared" si="82"/>
        <v>0</v>
      </c>
      <c r="P95" s="46" t="str">
        <f t="shared" si="83"/>
        <v/>
      </c>
      <c r="Q95" s="40"/>
      <c r="R95" s="41">
        <v>6</v>
      </c>
      <c r="S95" s="154"/>
      <c r="T95" s="154">
        <v>359</v>
      </c>
      <c r="U95" s="110"/>
      <c r="V95" s="155"/>
      <c r="W95" s="30"/>
      <c r="X95" s="156">
        <v>6</v>
      </c>
      <c r="Y95" s="157"/>
      <c r="Z95" s="158">
        <f t="shared" si="84"/>
        <v>0</v>
      </c>
      <c r="AA95" s="158">
        <f t="shared" si="84"/>
        <v>0</v>
      </c>
      <c r="AB95" s="42"/>
      <c r="AC95" s="43">
        <f>AB86-AA95</f>
        <v>0</v>
      </c>
      <c r="AD95" s="44">
        <f t="shared" si="85"/>
        <v>1</v>
      </c>
      <c r="AE95" s="45">
        <f t="shared" si="86"/>
        <v>0</v>
      </c>
      <c r="AF95" s="46" t="str">
        <f t="shared" si="87"/>
        <v/>
      </c>
      <c r="AG95" s="40"/>
      <c r="AH95" s="41">
        <v>6</v>
      </c>
      <c r="AI95" s="154"/>
      <c r="AJ95" s="154">
        <v>359</v>
      </c>
      <c r="AK95" s="110"/>
      <c r="AL95" s="155"/>
      <c r="AM95" s="30"/>
      <c r="AN95" s="156">
        <v>6</v>
      </c>
      <c r="AO95" s="157"/>
      <c r="AP95" s="158">
        <f t="shared" si="88"/>
        <v>0</v>
      </c>
      <c r="AQ95" s="158">
        <f t="shared" si="88"/>
        <v>0</v>
      </c>
      <c r="AR95" s="42"/>
      <c r="AS95" s="43">
        <f>AR86-AQ95</f>
        <v>0</v>
      </c>
      <c r="AT95" s="44">
        <f t="shared" si="89"/>
        <v>1</v>
      </c>
      <c r="AU95" s="45">
        <f t="shared" si="90"/>
        <v>0</v>
      </c>
      <c r="AV95" s="46" t="str">
        <f t="shared" si="91"/>
        <v/>
      </c>
      <c r="AW95" s="40"/>
      <c r="AX95" s="41">
        <v>6</v>
      </c>
      <c r="AY95" s="154"/>
      <c r="AZ95" s="154">
        <v>359</v>
      </c>
      <c r="BA95" s="110"/>
      <c r="BB95" s="155"/>
      <c r="BC95" s="30"/>
      <c r="BD95" s="156">
        <v>6</v>
      </c>
      <c r="BE95" s="157"/>
      <c r="BF95" s="158">
        <f t="shared" si="92"/>
        <v>0</v>
      </c>
      <c r="BG95" s="158">
        <f t="shared" si="92"/>
        <v>0</v>
      </c>
      <c r="BH95" s="42"/>
      <c r="BI95" s="43">
        <f>BH86-BG95</f>
        <v>0</v>
      </c>
      <c r="BJ95" s="44">
        <f t="shared" si="93"/>
        <v>1</v>
      </c>
      <c r="BK95" s="45">
        <f t="shared" si="94"/>
        <v>0</v>
      </c>
      <c r="BL95" s="46" t="str">
        <f t="shared" si="95"/>
        <v/>
      </c>
      <c r="BM95" s="40"/>
      <c r="BN95" s="41">
        <v>6</v>
      </c>
      <c r="BO95" s="154"/>
      <c r="BP95" s="154">
        <v>359</v>
      </c>
      <c r="BQ95" s="110"/>
      <c r="BR95" s="155"/>
      <c r="BS95" s="30"/>
      <c r="BT95" s="156">
        <v>6</v>
      </c>
      <c r="BU95" s="157"/>
      <c r="BV95" s="158">
        <f t="shared" si="96"/>
        <v>0</v>
      </c>
      <c r="BW95" s="158">
        <f t="shared" si="96"/>
        <v>0</v>
      </c>
      <c r="BX95" s="42"/>
      <c r="BY95" s="43">
        <f>BX86-BW95</f>
        <v>0</v>
      </c>
      <c r="BZ95" s="44">
        <f t="shared" si="97"/>
        <v>1</v>
      </c>
      <c r="CA95" s="45">
        <f t="shared" si="98"/>
        <v>0</v>
      </c>
      <c r="CB95" s="46" t="str">
        <f t="shared" si="99"/>
        <v/>
      </c>
      <c r="CC95" s="40"/>
    </row>
    <row r="96" spans="1:81" s="47" customFormat="1" ht="17.7">
      <c r="A96" s="40"/>
      <c r="B96" s="41">
        <v>7</v>
      </c>
      <c r="C96" s="154"/>
      <c r="D96" s="154">
        <v>383</v>
      </c>
      <c r="E96" s="110"/>
      <c r="F96" s="155"/>
      <c r="G96" s="30"/>
      <c r="H96" s="156">
        <v>7</v>
      </c>
      <c r="I96" s="157"/>
      <c r="J96" s="158">
        <f t="shared" si="80"/>
        <v>0</v>
      </c>
      <c r="K96" s="158">
        <f t="shared" si="80"/>
        <v>0</v>
      </c>
      <c r="L96" s="42"/>
      <c r="M96" s="43">
        <f>L86-K96</f>
        <v>0</v>
      </c>
      <c r="N96" s="44">
        <f t="shared" si="81"/>
        <v>1</v>
      </c>
      <c r="O96" s="45">
        <f t="shared" si="82"/>
        <v>0</v>
      </c>
      <c r="P96" s="46" t="str">
        <f t="shared" si="83"/>
        <v/>
      </c>
      <c r="Q96" s="40"/>
      <c r="R96" s="41">
        <v>7</v>
      </c>
      <c r="S96" s="154"/>
      <c r="T96" s="154">
        <v>383</v>
      </c>
      <c r="U96" s="110"/>
      <c r="V96" s="155"/>
      <c r="W96" s="30"/>
      <c r="X96" s="156">
        <v>7</v>
      </c>
      <c r="Y96" s="157"/>
      <c r="Z96" s="158">
        <f t="shared" si="84"/>
        <v>0</v>
      </c>
      <c r="AA96" s="158">
        <f t="shared" si="84"/>
        <v>0</v>
      </c>
      <c r="AB96" s="42"/>
      <c r="AC96" s="43">
        <f>AB86-AA96</f>
        <v>0</v>
      </c>
      <c r="AD96" s="44">
        <f t="shared" si="85"/>
        <v>1</v>
      </c>
      <c r="AE96" s="45">
        <f t="shared" si="86"/>
        <v>0</v>
      </c>
      <c r="AF96" s="46" t="str">
        <f t="shared" si="87"/>
        <v/>
      </c>
      <c r="AG96" s="40"/>
      <c r="AH96" s="41">
        <v>7</v>
      </c>
      <c r="AI96" s="154"/>
      <c r="AJ96" s="154">
        <v>383</v>
      </c>
      <c r="AK96" s="110"/>
      <c r="AL96" s="155"/>
      <c r="AM96" s="30"/>
      <c r="AN96" s="156">
        <v>7</v>
      </c>
      <c r="AO96" s="157"/>
      <c r="AP96" s="158">
        <f t="shared" si="88"/>
        <v>0</v>
      </c>
      <c r="AQ96" s="158">
        <f t="shared" si="88"/>
        <v>0</v>
      </c>
      <c r="AR96" s="42"/>
      <c r="AS96" s="43">
        <f>AR86-AQ96</f>
        <v>0</v>
      </c>
      <c r="AT96" s="44">
        <f t="shared" si="89"/>
        <v>1</v>
      </c>
      <c r="AU96" s="45">
        <f t="shared" si="90"/>
        <v>0</v>
      </c>
      <c r="AV96" s="46" t="str">
        <f t="shared" si="91"/>
        <v/>
      </c>
      <c r="AW96" s="40"/>
      <c r="AX96" s="41">
        <v>7</v>
      </c>
      <c r="AY96" s="154"/>
      <c r="AZ96" s="154">
        <v>383</v>
      </c>
      <c r="BA96" s="110"/>
      <c r="BB96" s="155"/>
      <c r="BC96" s="30"/>
      <c r="BD96" s="156">
        <v>7</v>
      </c>
      <c r="BE96" s="157"/>
      <c r="BF96" s="158">
        <f t="shared" si="92"/>
        <v>0</v>
      </c>
      <c r="BG96" s="158">
        <f t="shared" si="92"/>
        <v>0</v>
      </c>
      <c r="BH96" s="42"/>
      <c r="BI96" s="43">
        <f>BH86-BG96</f>
        <v>0</v>
      </c>
      <c r="BJ96" s="44">
        <f t="shared" si="93"/>
        <v>1</v>
      </c>
      <c r="BK96" s="45">
        <f t="shared" si="94"/>
        <v>0</v>
      </c>
      <c r="BL96" s="46" t="str">
        <f t="shared" si="95"/>
        <v/>
      </c>
      <c r="BM96" s="40"/>
      <c r="BN96" s="41">
        <v>7</v>
      </c>
      <c r="BO96" s="154"/>
      <c r="BP96" s="154">
        <v>383</v>
      </c>
      <c r="BQ96" s="110"/>
      <c r="BR96" s="155"/>
      <c r="BS96" s="30"/>
      <c r="BT96" s="156">
        <v>7</v>
      </c>
      <c r="BU96" s="157"/>
      <c r="BV96" s="158">
        <f t="shared" si="96"/>
        <v>0</v>
      </c>
      <c r="BW96" s="158">
        <f t="shared" si="96"/>
        <v>0</v>
      </c>
      <c r="BX96" s="42"/>
      <c r="BY96" s="43">
        <f>BX86-BW96</f>
        <v>0</v>
      </c>
      <c r="BZ96" s="44">
        <f t="shared" si="97"/>
        <v>1</v>
      </c>
      <c r="CA96" s="45">
        <f t="shared" si="98"/>
        <v>0</v>
      </c>
      <c r="CB96" s="46" t="str">
        <f t="shared" si="99"/>
        <v/>
      </c>
      <c r="CC96" s="40"/>
    </row>
    <row r="97" spans="1:81" s="47" customFormat="1" ht="17.7">
      <c r="A97" s="40"/>
      <c r="B97" s="41">
        <v>8</v>
      </c>
      <c r="C97" s="154"/>
      <c r="D97" s="154">
        <v>178</v>
      </c>
      <c r="E97" s="110"/>
      <c r="F97" s="155"/>
      <c r="G97" s="30"/>
      <c r="H97" s="156">
        <v>8</v>
      </c>
      <c r="I97" s="157"/>
      <c r="J97" s="158">
        <f t="shared" si="80"/>
        <v>0</v>
      </c>
      <c r="K97" s="158">
        <f t="shared" si="80"/>
        <v>0</v>
      </c>
      <c r="L97" s="42"/>
      <c r="M97" s="43">
        <f>L86-K97</f>
        <v>0</v>
      </c>
      <c r="N97" s="44">
        <f t="shared" si="81"/>
        <v>1</v>
      </c>
      <c r="O97" s="45">
        <f t="shared" si="82"/>
        <v>0</v>
      </c>
      <c r="P97" s="46" t="str">
        <f t="shared" si="83"/>
        <v/>
      </c>
      <c r="Q97" s="40"/>
      <c r="R97" s="41">
        <v>8</v>
      </c>
      <c r="S97" s="154"/>
      <c r="T97" s="154">
        <v>178</v>
      </c>
      <c r="U97" s="110"/>
      <c r="V97" s="155"/>
      <c r="W97" s="30"/>
      <c r="X97" s="156">
        <v>8</v>
      </c>
      <c r="Y97" s="157"/>
      <c r="Z97" s="158">
        <f t="shared" si="84"/>
        <v>0</v>
      </c>
      <c r="AA97" s="158">
        <f t="shared" si="84"/>
        <v>0</v>
      </c>
      <c r="AB97" s="42"/>
      <c r="AC97" s="43">
        <f>AB86-AA97</f>
        <v>0</v>
      </c>
      <c r="AD97" s="44">
        <f t="shared" si="85"/>
        <v>1</v>
      </c>
      <c r="AE97" s="45">
        <f t="shared" si="86"/>
        <v>0</v>
      </c>
      <c r="AF97" s="46" t="str">
        <f t="shared" si="87"/>
        <v/>
      </c>
      <c r="AG97" s="40"/>
      <c r="AH97" s="41">
        <v>8</v>
      </c>
      <c r="AI97" s="154"/>
      <c r="AJ97" s="154">
        <v>178</v>
      </c>
      <c r="AK97" s="110"/>
      <c r="AL97" s="155"/>
      <c r="AM97" s="30"/>
      <c r="AN97" s="156">
        <v>8</v>
      </c>
      <c r="AO97" s="157"/>
      <c r="AP97" s="158">
        <f t="shared" si="88"/>
        <v>0</v>
      </c>
      <c r="AQ97" s="158">
        <f t="shared" si="88"/>
        <v>0</v>
      </c>
      <c r="AR97" s="42"/>
      <c r="AS97" s="43">
        <f>AR86-AQ97</f>
        <v>0</v>
      </c>
      <c r="AT97" s="44">
        <f t="shared" si="89"/>
        <v>1</v>
      </c>
      <c r="AU97" s="45">
        <f t="shared" si="90"/>
        <v>0</v>
      </c>
      <c r="AV97" s="46" t="str">
        <f t="shared" si="91"/>
        <v/>
      </c>
      <c r="AW97" s="40"/>
      <c r="AX97" s="41">
        <v>8</v>
      </c>
      <c r="AY97" s="154"/>
      <c r="AZ97" s="154">
        <v>178</v>
      </c>
      <c r="BA97" s="110"/>
      <c r="BB97" s="155"/>
      <c r="BC97" s="30"/>
      <c r="BD97" s="156">
        <v>8</v>
      </c>
      <c r="BE97" s="157"/>
      <c r="BF97" s="158">
        <f t="shared" si="92"/>
        <v>0</v>
      </c>
      <c r="BG97" s="158">
        <f t="shared" si="92"/>
        <v>0</v>
      </c>
      <c r="BH97" s="42"/>
      <c r="BI97" s="43">
        <f>BH86-BG97</f>
        <v>0</v>
      </c>
      <c r="BJ97" s="44">
        <f t="shared" si="93"/>
        <v>1</v>
      </c>
      <c r="BK97" s="45">
        <f t="shared" si="94"/>
        <v>0</v>
      </c>
      <c r="BL97" s="46" t="str">
        <f t="shared" si="95"/>
        <v/>
      </c>
      <c r="BM97" s="40"/>
      <c r="BN97" s="41">
        <v>8</v>
      </c>
      <c r="BO97" s="154"/>
      <c r="BP97" s="154">
        <v>178</v>
      </c>
      <c r="BQ97" s="110"/>
      <c r="BR97" s="155"/>
      <c r="BS97" s="30"/>
      <c r="BT97" s="156">
        <v>8</v>
      </c>
      <c r="BU97" s="157"/>
      <c r="BV97" s="158">
        <f t="shared" si="96"/>
        <v>0</v>
      </c>
      <c r="BW97" s="158">
        <f t="shared" si="96"/>
        <v>0</v>
      </c>
      <c r="BX97" s="42"/>
      <c r="BY97" s="43">
        <f>BX86-BW97</f>
        <v>0</v>
      </c>
      <c r="BZ97" s="44">
        <f t="shared" si="97"/>
        <v>1</v>
      </c>
      <c r="CA97" s="45">
        <f t="shared" si="98"/>
        <v>0</v>
      </c>
      <c r="CB97" s="46" t="str">
        <f t="shared" si="99"/>
        <v/>
      </c>
      <c r="CC97" s="40"/>
    </row>
    <row r="98" spans="1:81" s="47" customFormat="1" ht="17.7">
      <c r="A98" s="48"/>
      <c r="B98" s="41">
        <v>9</v>
      </c>
      <c r="C98" s="154"/>
      <c r="D98" s="154">
        <v>310</v>
      </c>
      <c r="E98" s="110"/>
      <c r="F98" s="155"/>
      <c r="G98" s="30"/>
      <c r="H98" s="156">
        <v>9</v>
      </c>
      <c r="I98" s="157"/>
      <c r="J98" s="158">
        <f t="shared" si="80"/>
        <v>0</v>
      </c>
      <c r="K98" s="158">
        <f t="shared" si="80"/>
        <v>0</v>
      </c>
      <c r="L98" s="42"/>
      <c r="M98" s="43">
        <f>L86-K98</f>
        <v>0</v>
      </c>
      <c r="N98" s="44">
        <f t="shared" si="81"/>
        <v>1</v>
      </c>
      <c r="O98" s="45">
        <f t="shared" si="82"/>
        <v>0</v>
      </c>
      <c r="P98" s="46" t="str">
        <f t="shared" si="83"/>
        <v/>
      </c>
      <c r="Q98" s="40"/>
      <c r="R98" s="41">
        <v>9</v>
      </c>
      <c r="S98" s="154"/>
      <c r="T98" s="154">
        <v>310</v>
      </c>
      <c r="U98" s="110"/>
      <c r="V98" s="155"/>
      <c r="W98" s="30"/>
      <c r="X98" s="156">
        <v>9</v>
      </c>
      <c r="Y98" s="157"/>
      <c r="Z98" s="158">
        <f t="shared" si="84"/>
        <v>0</v>
      </c>
      <c r="AA98" s="158">
        <f t="shared" si="84"/>
        <v>0</v>
      </c>
      <c r="AB98" s="42"/>
      <c r="AC98" s="43">
        <f>AB86-AA98</f>
        <v>0</v>
      </c>
      <c r="AD98" s="44">
        <f t="shared" si="85"/>
        <v>1</v>
      </c>
      <c r="AE98" s="45">
        <f t="shared" si="86"/>
        <v>0</v>
      </c>
      <c r="AF98" s="46" t="str">
        <f t="shared" si="87"/>
        <v/>
      </c>
      <c r="AG98" s="40"/>
      <c r="AH98" s="41">
        <v>9</v>
      </c>
      <c r="AI98" s="154"/>
      <c r="AJ98" s="154">
        <v>310</v>
      </c>
      <c r="AK98" s="110"/>
      <c r="AL98" s="155"/>
      <c r="AM98" s="30"/>
      <c r="AN98" s="156">
        <v>9</v>
      </c>
      <c r="AO98" s="157"/>
      <c r="AP98" s="158">
        <f t="shared" si="88"/>
        <v>0</v>
      </c>
      <c r="AQ98" s="158">
        <f t="shared" si="88"/>
        <v>0</v>
      </c>
      <c r="AR98" s="42"/>
      <c r="AS98" s="43">
        <f>AR86-AQ98</f>
        <v>0</v>
      </c>
      <c r="AT98" s="44">
        <f t="shared" si="89"/>
        <v>1</v>
      </c>
      <c r="AU98" s="45">
        <f t="shared" si="90"/>
        <v>0</v>
      </c>
      <c r="AV98" s="46" t="str">
        <f t="shared" si="91"/>
        <v/>
      </c>
      <c r="AW98" s="40"/>
      <c r="AX98" s="41">
        <v>9</v>
      </c>
      <c r="AY98" s="154"/>
      <c r="AZ98" s="154">
        <v>310</v>
      </c>
      <c r="BA98" s="110"/>
      <c r="BB98" s="155"/>
      <c r="BC98" s="30"/>
      <c r="BD98" s="156">
        <v>9</v>
      </c>
      <c r="BE98" s="157"/>
      <c r="BF98" s="158">
        <f t="shared" si="92"/>
        <v>0</v>
      </c>
      <c r="BG98" s="158">
        <f t="shared" si="92"/>
        <v>0</v>
      </c>
      <c r="BH98" s="42"/>
      <c r="BI98" s="43">
        <f>BH86-BG98</f>
        <v>0</v>
      </c>
      <c r="BJ98" s="44">
        <f t="shared" si="93"/>
        <v>1</v>
      </c>
      <c r="BK98" s="45">
        <f t="shared" si="94"/>
        <v>0</v>
      </c>
      <c r="BL98" s="46" t="str">
        <f t="shared" si="95"/>
        <v/>
      </c>
      <c r="BM98" s="40"/>
      <c r="BN98" s="41">
        <v>9</v>
      </c>
      <c r="BO98" s="154"/>
      <c r="BP98" s="154">
        <v>310</v>
      </c>
      <c r="BQ98" s="110"/>
      <c r="BR98" s="155"/>
      <c r="BS98" s="30"/>
      <c r="BT98" s="156">
        <v>9</v>
      </c>
      <c r="BU98" s="157"/>
      <c r="BV98" s="158">
        <f t="shared" si="96"/>
        <v>0</v>
      </c>
      <c r="BW98" s="158">
        <f t="shared" si="96"/>
        <v>0</v>
      </c>
      <c r="BX98" s="42"/>
      <c r="BY98" s="43">
        <f>BX86-BW98</f>
        <v>0</v>
      </c>
      <c r="BZ98" s="44">
        <f t="shared" si="97"/>
        <v>1</v>
      </c>
      <c r="CA98" s="45">
        <f t="shared" si="98"/>
        <v>0</v>
      </c>
      <c r="CB98" s="46" t="str">
        <f t="shared" si="99"/>
        <v/>
      </c>
      <c r="CC98" s="40"/>
    </row>
    <row r="99" spans="1:81" ht="2.75" customHeight="1" thickBot="1">
      <c r="A99" s="2"/>
      <c r="B99" s="159"/>
      <c r="C99" s="49"/>
      <c r="D99" s="49"/>
      <c r="E99" s="49"/>
      <c r="F99" s="160"/>
      <c r="G99" s="30"/>
      <c r="H99" s="111"/>
      <c r="I99" s="111"/>
      <c r="J99" s="112"/>
      <c r="K99" s="112"/>
      <c r="L99" s="161"/>
      <c r="M99" s="174"/>
      <c r="N99" s="174"/>
      <c r="O99" s="174"/>
      <c r="P99" s="177"/>
      <c r="Q99" s="2"/>
      <c r="R99" s="159"/>
      <c r="S99" s="49"/>
      <c r="T99" s="49"/>
      <c r="U99" s="49"/>
      <c r="V99" s="160"/>
      <c r="W99" s="30"/>
      <c r="X99" s="111"/>
      <c r="Y99" s="111"/>
      <c r="Z99" s="112"/>
      <c r="AA99" s="112"/>
      <c r="AB99" s="161"/>
      <c r="AC99" s="174"/>
      <c r="AD99" s="174"/>
      <c r="AE99" s="174"/>
      <c r="AF99" s="177"/>
      <c r="AG99" s="2"/>
      <c r="AH99" s="159"/>
      <c r="AI99" s="49"/>
      <c r="AJ99" s="49"/>
      <c r="AK99" s="49"/>
      <c r="AL99" s="160"/>
      <c r="AM99" s="30"/>
      <c r="AN99" s="111"/>
      <c r="AO99" s="111"/>
      <c r="AP99" s="112"/>
      <c r="AQ99" s="112"/>
      <c r="AR99" s="161"/>
      <c r="AS99" s="174"/>
      <c r="AT99" s="174"/>
      <c r="AU99" s="174"/>
      <c r="AV99" s="177"/>
      <c r="AW99" s="2"/>
      <c r="AX99" s="159"/>
      <c r="AY99" s="49"/>
      <c r="AZ99" s="49"/>
      <c r="BA99" s="49"/>
      <c r="BB99" s="160"/>
      <c r="BC99" s="30"/>
      <c r="BD99" s="111"/>
      <c r="BE99" s="111"/>
      <c r="BF99" s="112"/>
      <c r="BG99" s="112"/>
      <c r="BH99" s="161"/>
      <c r="BI99" s="174"/>
      <c r="BJ99" s="174"/>
      <c r="BK99" s="174"/>
      <c r="BL99" s="177"/>
      <c r="BM99" s="2"/>
      <c r="BN99" s="159"/>
      <c r="BO99" s="49"/>
      <c r="BP99" s="49"/>
      <c r="BQ99" s="49"/>
      <c r="BR99" s="160"/>
      <c r="BS99" s="30"/>
      <c r="BT99" s="111"/>
      <c r="BU99" s="111"/>
      <c r="BV99" s="112"/>
      <c r="BW99" s="112"/>
      <c r="BX99" s="161"/>
      <c r="BY99" s="174"/>
      <c r="BZ99" s="174"/>
      <c r="CA99" s="174"/>
      <c r="CB99" s="177"/>
      <c r="CC99" s="2"/>
    </row>
    <row r="100" spans="1:81" s="55" customFormat="1" ht="16.3" thickBot="1">
      <c r="A100" s="50"/>
      <c r="B100" s="41" t="s">
        <v>13</v>
      </c>
      <c r="C100" s="162">
        <f>SUM(C90:C98)</f>
        <v>0</v>
      </c>
      <c r="D100" s="162">
        <f>SUM(D90:D98)</f>
        <v>2958</v>
      </c>
      <c r="E100" s="37">
        <f>SUM(E90:E98)</f>
        <v>0</v>
      </c>
      <c r="F100" s="163" t="s">
        <v>13</v>
      </c>
      <c r="G100" s="30"/>
      <c r="H100" s="164" t="s">
        <v>14</v>
      </c>
      <c r="I100" s="157"/>
      <c r="J100" s="158"/>
      <c r="K100" s="158"/>
      <c r="L100" s="51">
        <f>SUM(L90:L98)</f>
        <v>0</v>
      </c>
      <c r="M100" s="52"/>
      <c r="N100" s="53"/>
      <c r="O100" s="54"/>
      <c r="P100" s="51">
        <f>SUM(P90:P99)</f>
        <v>0</v>
      </c>
      <c r="Q100" s="50"/>
      <c r="R100" s="41" t="s">
        <v>13</v>
      </c>
      <c r="S100" s="162">
        <f>SUM(S90:S98)</f>
        <v>0</v>
      </c>
      <c r="T100" s="162">
        <f>SUM(T90:T98)</f>
        <v>2958</v>
      </c>
      <c r="U100" s="37">
        <f>SUM(U90:U98)</f>
        <v>0</v>
      </c>
      <c r="V100" s="163" t="s">
        <v>13</v>
      </c>
      <c r="W100" s="30"/>
      <c r="X100" s="164" t="s">
        <v>14</v>
      </c>
      <c r="Y100" s="157"/>
      <c r="Z100" s="158"/>
      <c r="AA100" s="158"/>
      <c r="AB100" s="51">
        <f>SUM(AB90:AB98)</f>
        <v>0</v>
      </c>
      <c r="AC100" s="52"/>
      <c r="AD100" s="53"/>
      <c r="AE100" s="54"/>
      <c r="AF100" s="51">
        <f>SUM(AF90:AF99)</f>
        <v>0</v>
      </c>
      <c r="AG100" s="50"/>
      <c r="AH100" s="41" t="s">
        <v>13</v>
      </c>
      <c r="AI100" s="162">
        <f>SUM(AI90:AI98)</f>
        <v>0</v>
      </c>
      <c r="AJ100" s="162">
        <f>SUM(AJ90:AJ98)</f>
        <v>2958</v>
      </c>
      <c r="AK100" s="37">
        <f>SUM(AK90:AK98)</f>
        <v>0</v>
      </c>
      <c r="AL100" s="163" t="s">
        <v>13</v>
      </c>
      <c r="AM100" s="30"/>
      <c r="AN100" s="164" t="s">
        <v>14</v>
      </c>
      <c r="AO100" s="157"/>
      <c r="AP100" s="158"/>
      <c r="AQ100" s="158"/>
      <c r="AR100" s="51">
        <f>SUM(AR90:AR98)</f>
        <v>0</v>
      </c>
      <c r="AS100" s="52"/>
      <c r="AT100" s="53"/>
      <c r="AU100" s="54"/>
      <c r="AV100" s="51">
        <f>SUM(AV90:AV99)</f>
        <v>0</v>
      </c>
      <c r="AW100" s="50"/>
      <c r="AX100" s="41" t="s">
        <v>13</v>
      </c>
      <c r="AY100" s="162">
        <f>SUM(AY90:AY98)</f>
        <v>0</v>
      </c>
      <c r="AZ100" s="162">
        <f>SUM(AZ90:AZ98)</f>
        <v>2958</v>
      </c>
      <c r="BA100" s="37">
        <f>SUM(BA90:BA98)</f>
        <v>0</v>
      </c>
      <c r="BB100" s="163" t="s">
        <v>13</v>
      </c>
      <c r="BC100" s="30"/>
      <c r="BD100" s="164" t="s">
        <v>14</v>
      </c>
      <c r="BE100" s="157"/>
      <c r="BF100" s="158"/>
      <c r="BG100" s="158"/>
      <c r="BH100" s="51">
        <f>SUM(BH90:BH98)</f>
        <v>0</v>
      </c>
      <c r="BI100" s="52"/>
      <c r="BJ100" s="53"/>
      <c r="BK100" s="54"/>
      <c r="BL100" s="51">
        <f>SUM(BL90:BL99)</f>
        <v>0</v>
      </c>
      <c r="BM100" s="50"/>
      <c r="BN100" s="41" t="s">
        <v>13</v>
      </c>
      <c r="BO100" s="162">
        <f>SUM(BO90:BO98)</f>
        <v>0</v>
      </c>
      <c r="BP100" s="162">
        <f>SUM(BP90:BP98)</f>
        <v>2958</v>
      </c>
      <c r="BQ100" s="37">
        <f>SUM(BQ90:BQ98)</f>
        <v>0</v>
      </c>
      <c r="BR100" s="163" t="s">
        <v>13</v>
      </c>
      <c r="BS100" s="30"/>
      <c r="BT100" s="164" t="s">
        <v>14</v>
      </c>
      <c r="BU100" s="157"/>
      <c r="BV100" s="158"/>
      <c r="BW100" s="158"/>
      <c r="BX100" s="51">
        <f>SUM(BX90:BX98)</f>
        <v>0</v>
      </c>
      <c r="BY100" s="52"/>
      <c r="BZ100" s="53"/>
      <c r="CA100" s="54"/>
      <c r="CB100" s="51">
        <f>SUM(CB90:CB99)</f>
        <v>0</v>
      </c>
      <c r="CC100" s="50"/>
    </row>
    <row r="101" spans="1:81" ht="2.75" customHeight="1">
      <c r="A101" s="2"/>
      <c r="B101" s="159"/>
      <c r="C101" s="49"/>
      <c r="D101" s="49"/>
      <c r="E101" s="49"/>
      <c r="F101" s="160"/>
      <c r="G101" s="30"/>
      <c r="H101" s="111"/>
      <c r="I101" s="111"/>
      <c r="J101" s="112"/>
      <c r="K101" s="112"/>
      <c r="L101" s="165"/>
      <c r="M101" s="175"/>
      <c r="N101" s="175"/>
      <c r="O101" s="175"/>
      <c r="P101" s="178"/>
      <c r="Q101" s="2"/>
      <c r="R101" s="159"/>
      <c r="S101" s="49"/>
      <c r="T101" s="49"/>
      <c r="U101" s="49"/>
      <c r="V101" s="160"/>
      <c r="W101" s="30"/>
      <c r="X101" s="111"/>
      <c r="Y101" s="111"/>
      <c r="Z101" s="112"/>
      <c r="AA101" s="112"/>
      <c r="AB101" s="165"/>
      <c r="AC101" s="175"/>
      <c r="AD101" s="175"/>
      <c r="AE101" s="175"/>
      <c r="AF101" s="178"/>
      <c r="AG101" s="2"/>
      <c r="AH101" s="159"/>
      <c r="AI101" s="49"/>
      <c r="AJ101" s="49"/>
      <c r="AK101" s="49"/>
      <c r="AL101" s="160"/>
      <c r="AM101" s="30"/>
      <c r="AN101" s="111"/>
      <c r="AO101" s="111"/>
      <c r="AP101" s="112"/>
      <c r="AQ101" s="112"/>
      <c r="AR101" s="165"/>
      <c r="AS101" s="175"/>
      <c r="AT101" s="175"/>
      <c r="AU101" s="175"/>
      <c r="AV101" s="178"/>
      <c r="AW101" s="2"/>
      <c r="AX101" s="159"/>
      <c r="AY101" s="49"/>
      <c r="AZ101" s="49"/>
      <c r="BA101" s="49"/>
      <c r="BB101" s="160"/>
      <c r="BC101" s="30"/>
      <c r="BD101" s="111"/>
      <c r="BE101" s="111"/>
      <c r="BF101" s="112"/>
      <c r="BG101" s="112"/>
      <c r="BH101" s="165"/>
      <c r="BI101" s="175"/>
      <c r="BJ101" s="175"/>
      <c r="BK101" s="175"/>
      <c r="BL101" s="178"/>
      <c r="BM101" s="2"/>
      <c r="BN101" s="159"/>
      <c r="BO101" s="49"/>
      <c r="BP101" s="49"/>
      <c r="BQ101" s="49"/>
      <c r="BR101" s="160"/>
      <c r="BS101" s="30"/>
      <c r="BT101" s="111"/>
      <c r="BU101" s="111"/>
      <c r="BV101" s="112"/>
      <c r="BW101" s="112"/>
      <c r="BX101" s="165"/>
      <c r="BY101" s="175"/>
      <c r="BZ101" s="175"/>
      <c r="CA101" s="175"/>
      <c r="CB101" s="178"/>
      <c r="CC101" s="2"/>
    </row>
    <row r="102" spans="1:81" s="47" customFormat="1" ht="17.7">
      <c r="A102" s="40"/>
      <c r="B102" s="41">
        <v>10</v>
      </c>
      <c r="C102" s="154"/>
      <c r="D102" s="154">
        <v>336</v>
      </c>
      <c r="E102" s="110"/>
      <c r="F102" s="155"/>
      <c r="G102" s="30"/>
      <c r="H102" s="156">
        <v>10</v>
      </c>
      <c r="I102" s="157"/>
      <c r="J102" s="158">
        <f t="shared" ref="J102:K110" si="100">E102</f>
        <v>0</v>
      </c>
      <c r="K102" s="158">
        <f t="shared" si="100"/>
        <v>0</v>
      </c>
      <c r="L102" s="42"/>
      <c r="M102" s="43">
        <f>L86-K102</f>
        <v>0</v>
      </c>
      <c r="N102" s="44">
        <f t="shared" ref="N102:N110" si="101">IF(M102&lt;0,0,IF(M102&lt;18,1,IF(M102&lt;36,2,3)))</f>
        <v>1</v>
      </c>
      <c r="O102" s="45">
        <f t="shared" ref="O102:O110" si="102">J102-L102</f>
        <v>0</v>
      </c>
      <c r="P102" s="46" t="str">
        <f t="shared" ref="P102:P110" si="103">IF(L102&lt;1,"",IF((2+O102+N102)&gt;-1,(2+O102+N102),0))</f>
        <v/>
      </c>
      <c r="Q102" s="40"/>
      <c r="R102" s="41">
        <v>10</v>
      </c>
      <c r="S102" s="154"/>
      <c r="T102" s="154">
        <v>336</v>
      </c>
      <c r="U102" s="110"/>
      <c r="V102" s="155"/>
      <c r="W102" s="30"/>
      <c r="X102" s="156">
        <v>10</v>
      </c>
      <c r="Y102" s="157"/>
      <c r="Z102" s="158">
        <f t="shared" ref="Z102:AA110" si="104">U102</f>
        <v>0</v>
      </c>
      <c r="AA102" s="158">
        <f t="shared" si="104"/>
        <v>0</v>
      </c>
      <c r="AB102" s="42"/>
      <c r="AC102" s="43">
        <f>AB86-AA102</f>
        <v>0</v>
      </c>
      <c r="AD102" s="44">
        <f t="shared" ref="AD102:AD110" si="105">IF(AC102&lt;0,0,IF(AC102&lt;18,1,IF(AC102&lt;36,2,3)))</f>
        <v>1</v>
      </c>
      <c r="AE102" s="45">
        <f t="shared" ref="AE102:AE110" si="106">Z102-AB102</f>
        <v>0</v>
      </c>
      <c r="AF102" s="46" t="str">
        <f t="shared" ref="AF102:AF110" si="107">IF(AB102&lt;1,"",IF((2+AE102+AD102)&gt;-1,(2+AE102+AD102),0))</f>
        <v/>
      </c>
      <c r="AG102" s="40"/>
      <c r="AH102" s="41">
        <v>10</v>
      </c>
      <c r="AI102" s="154"/>
      <c r="AJ102" s="154">
        <v>336</v>
      </c>
      <c r="AK102" s="110"/>
      <c r="AL102" s="155"/>
      <c r="AM102" s="30"/>
      <c r="AN102" s="156">
        <v>10</v>
      </c>
      <c r="AO102" s="157"/>
      <c r="AP102" s="158">
        <f t="shared" ref="AP102:AQ110" si="108">AK102</f>
        <v>0</v>
      </c>
      <c r="AQ102" s="158">
        <f t="shared" si="108"/>
        <v>0</v>
      </c>
      <c r="AR102" s="42"/>
      <c r="AS102" s="43">
        <f>AR86-AQ102</f>
        <v>0</v>
      </c>
      <c r="AT102" s="44">
        <f t="shared" ref="AT102:AT110" si="109">IF(AS102&lt;0,0,IF(AS102&lt;18,1,IF(AS102&lt;36,2,3)))</f>
        <v>1</v>
      </c>
      <c r="AU102" s="45">
        <f t="shared" ref="AU102:AU110" si="110">AP102-AR102</f>
        <v>0</v>
      </c>
      <c r="AV102" s="46" t="str">
        <f t="shared" ref="AV102:AV110" si="111">IF(AR102&lt;1,"",IF((2+AU102+AT102)&gt;-1,(2+AU102+AT102),0))</f>
        <v/>
      </c>
      <c r="AW102" s="40"/>
      <c r="AX102" s="41">
        <v>10</v>
      </c>
      <c r="AY102" s="154"/>
      <c r="AZ102" s="154">
        <v>336</v>
      </c>
      <c r="BA102" s="110"/>
      <c r="BB102" s="155"/>
      <c r="BC102" s="30"/>
      <c r="BD102" s="156">
        <v>10</v>
      </c>
      <c r="BE102" s="157"/>
      <c r="BF102" s="158">
        <f t="shared" ref="BF102:BG110" si="112">BA102</f>
        <v>0</v>
      </c>
      <c r="BG102" s="158">
        <f t="shared" si="112"/>
        <v>0</v>
      </c>
      <c r="BH102" s="42"/>
      <c r="BI102" s="43">
        <f>BH86-BG102</f>
        <v>0</v>
      </c>
      <c r="BJ102" s="44">
        <f t="shared" ref="BJ102:BJ110" si="113">IF(BI102&lt;0,0,IF(BI102&lt;18,1,IF(BI102&lt;36,2,3)))</f>
        <v>1</v>
      </c>
      <c r="BK102" s="45">
        <f t="shared" ref="BK102:BK110" si="114">BF102-BH102</f>
        <v>0</v>
      </c>
      <c r="BL102" s="46" t="str">
        <f t="shared" ref="BL102:BL110" si="115">IF(BH102&lt;1,"",IF((2+BK102+BJ102)&gt;-1,(2+BK102+BJ102),0))</f>
        <v/>
      </c>
      <c r="BM102" s="40"/>
      <c r="BN102" s="41">
        <v>10</v>
      </c>
      <c r="BO102" s="154"/>
      <c r="BP102" s="154">
        <v>336</v>
      </c>
      <c r="BQ102" s="110"/>
      <c r="BR102" s="155"/>
      <c r="BS102" s="30"/>
      <c r="BT102" s="156">
        <v>10</v>
      </c>
      <c r="BU102" s="157"/>
      <c r="BV102" s="158">
        <f t="shared" ref="BV102:BW110" si="116">BQ102</f>
        <v>0</v>
      </c>
      <c r="BW102" s="158">
        <f t="shared" si="116"/>
        <v>0</v>
      </c>
      <c r="BX102" s="42"/>
      <c r="BY102" s="43">
        <f>BX86-BW102</f>
        <v>0</v>
      </c>
      <c r="BZ102" s="44">
        <f t="shared" ref="BZ102:BZ110" si="117">IF(BY102&lt;0,0,IF(BY102&lt;18,1,IF(BY102&lt;36,2,3)))</f>
        <v>1</v>
      </c>
      <c r="CA102" s="45">
        <f t="shared" ref="CA102:CA110" si="118">BV102-BX102</f>
        <v>0</v>
      </c>
      <c r="CB102" s="46" t="str">
        <f t="shared" ref="CB102:CB110" si="119">IF(BX102&lt;1,"",IF((2+CA102+BZ102)&gt;-1,(2+CA102+BZ102),0))</f>
        <v/>
      </c>
      <c r="CC102" s="40"/>
    </row>
    <row r="103" spans="1:81" s="47" customFormat="1" ht="17.7">
      <c r="A103" s="40"/>
      <c r="B103" s="41">
        <v>11</v>
      </c>
      <c r="C103" s="154"/>
      <c r="D103" s="154">
        <v>197</v>
      </c>
      <c r="E103" s="110"/>
      <c r="F103" s="155"/>
      <c r="G103" s="30"/>
      <c r="H103" s="156">
        <v>11</v>
      </c>
      <c r="I103" s="157"/>
      <c r="J103" s="158">
        <f t="shared" si="100"/>
        <v>0</v>
      </c>
      <c r="K103" s="158">
        <f t="shared" si="100"/>
        <v>0</v>
      </c>
      <c r="L103" s="42"/>
      <c r="M103" s="43">
        <f>L86-K103</f>
        <v>0</v>
      </c>
      <c r="N103" s="44">
        <f t="shared" si="101"/>
        <v>1</v>
      </c>
      <c r="O103" s="45">
        <f t="shared" si="102"/>
        <v>0</v>
      </c>
      <c r="P103" s="46" t="str">
        <f t="shared" si="103"/>
        <v/>
      </c>
      <c r="Q103" s="40"/>
      <c r="R103" s="41">
        <v>11</v>
      </c>
      <c r="S103" s="154"/>
      <c r="T103" s="154">
        <v>197</v>
      </c>
      <c r="U103" s="110"/>
      <c r="V103" s="155"/>
      <c r="W103" s="30"/>
      <c r="X103" s="156">
        <v>11</v>
      </c>
      <c r="Y103" s="157"/>
      <c r="Z103" s="158">
        <f t="shared" si="104"/>
        <v>0</v>
      </c>
      <c r="AA103" s="158">
        <f t="shared" si="104"/>
        <v>0</v>
      </c>
      <c r="AB103" s="42"/>
      <c r="AC103" s="43">
        <f>AB86-AA103</f>
        <v>0</v>
      </c>
      <c r="AD103" s="44">
        <f t="shared" si="105"/>
        <v>1</v>
      </c>
      <c r="AE103" s="45">
        <f t="shared" si="106"/>
        <v>0</v>
      </c>
      <c r="AF103" s="46" t="str">
        <f t="shared" si="107"/>
        <v/>
      </c>
      <c r="AG103" s="40"/>
      <c r="AH103" s="41">
        <v>11</v>
      </c>
      <c r="AI103" s="154"/>
      <c r="AJ103" s="154">
        <v>197</v>
      </c>
      <c r="AK103" s="110"/>
      <c r="AL103" s="155"/>
      <c r="AM103" s="30"/>
      <c r="AN103" s="156">
        <v>11</v>
      </c>
      <c r="AO103" s="157"/>
      <c r="AP103" s="158">
        <f t="shared" si="108"/>
        <v>0</v>
      </c>
      <c r="AQ103" s="158">
        <f t="shared" si="108"/>
        <v>0</v>
      </c>
      <c r="AR103" s="42"/>
      <c r="AS103" s="43">
        <f>AR86-AQ103</f>
        <v>0</v>
      </c>
      <c r="AT103" s="44">
        <f t="shared" si="109"/>
        <v>1</v>
      </c>
      <c r="AU103" s="45">
        <f t="shared" si="110"/>
        <v>0</v>
      </c>
      <c r="AV103" s="46" t="str">
        <f t="shared" si="111"/>
        <v/>
      </c>
      <c r="AW103" s="40"/>
      <c r="AX103" s="41">
        <v>11</v>
      </c>
      <c r="AY103" s="154"/>
      <c r="AZ103" s="154">
        <v>197</v>
      </c>
      <c r="BA103" s="110"/>
      <c r="BB103" s="155"/>
      <c r="BC103" s="30"/>
      <c r="BD103" s="156">
        <v>11</v>
      </c>
      <c r="BE103" s="157"/>
      <c r="BF103" s="158">
        <f t="shared" si="112"/>
        <v>0</v>
      </c>
      <c r="BG103" s="158">
        <f t="shared" si="112"/>
        <v>0</v>
      </c>
      <c r="BH103" s="42"/>
      <c r="BI103" s="43">
        <f>BH86-BG103</f>
        <v>0</v>
      </c>
      <c r="BJ103" s="44">
        <f t="shared" si="113"/>
        <v>1</v>
      </c>
      <c r="BK103" s="45">
        <f t="shared" si="114"/>
        <v>0</v>
      </c>
      <c r="BL103" s="46" t="str">
        <f t="shared" si="115"/>
        <v/>
      </c>
      <c r="BM103" s="40"/>
      <c r="BN103" s="41">
        <v>11</v>
      </c>
      <c r="BO103" s="154"/>
      <c r="BP103" s="154">
        <v>197</v>
      </c>
      <c r="BQ103" s="110"/>
      <c r="BR103" s="155"/>
      <c r="BS103" s="30"/>
      <c r="BT103" s="156">
        <v>11</v>
      </c>
      <c r="BU103" s="157"/>
      <c r="BV103" s="158">
        <f t="shared" si="116"/>
        <v>0</v>
      </c>
      <c r="BW103" s="158">
        <f t="shared" si="116"/>
        <v>0</v>
      </c>
      <c r="BX103" s="42"/>
      <c r="BY103" s="43">
        <f>BX86-BW103</f>
        <v>0</v>
      </c>
      <c r="BZ103" s="44">
        <f t="shared" si="117"/>
        <v>1</v>
      </c>
      <c r="CA103" s="45">
        <f t="shared" si="118"/>
        <v>0</v>
      </c>
      <c r="CB103" s="46" t="str">
        <f t="shared" si="119"/>
        <v/>
      </c>
      <c r="CC103" s="40"/>
    </row>
    <row r="104" spans="1:81" s="47" customFormat="1" ht="17.7">
      <c r="A104" s="40"/>
      <c r="B104" s="41">
        <v>12</v>
      </c>
      <c r="C104" s="154"/>
      <c r="D104" s="154">
        <v>471</v>
      </c>
      <c r="E104" s="110"/>
      <c r="F104" s="155"/>
      <c r="G104" s="30"/>
      <c r="H104" s="156">
        <v>12</v>
      </c>
      <c r="I104" s="157"/>
      <c r="J104" s="158">
        <f t="shared" si="100"/>
        <v>0</v>
      </c>
      <c r="K104" s="158">
        <f t="shared" si="100"/>
        <v>0</v>
      </c>
      <c r="L104" s="42"/>
      <c r="M104" s="43">
        <f>L86-K104</f>
        <v>0</v>
      </c>
      <c r="N104" s="44">
        <f t="shared" si="101"/>
        <v>1</v>
      </c>
      <c r="O104" s="45">
        <f t="shared" si="102"/>
        <v>0</v>
      </c>
      <c r="P104" s="46" t="str">
        <f t="shared" si="103"/>
        <v/>
      </c>
      <c r="Q104" s="40"/>
      <c r="R104" s="41">
        <v>12</v>
      </c>
      <c r="S104" s="154"/>
      <c r="T104" s="154">
        <v>471</v>
      </c>
      <c r="U104" s="110"/>
      <c r="V104" s="155"/>
      <c r="W104" s="30"/>
      <c r="X104" s="156">
        <v>12</v>
      </c>
      <c r="Y104" s="157"/>
      <c r="Z104" s="158">
        <f t="shared" si="104"/>
        <v>0</v>
      </c>
      <c r="AA104" s="158">
        <f t="shared" si="104"/>
        <v>0</v>
      </c>
      <c r="AB104" s="42"/>
      <c r="AC104" s="43">
        <f>AB86-AA104</f>
        <v>0</v>
      </c>
      <c r="AD104" s="44">
        <f t="shared" si="105"/>
        <v>1</v>
      </c>
      <c r="AE104" s="45">
        <f t="shared" si="106"/>
        <v>0</v>
      </c>
      <c r="AF104" s="46" t="str">
        <f t="shared" si="107"/>
        <v/>
      </c>
      <c r="AG104" s="40"/>
      <c r="AH104" s="41">
        <v>12</v>
      </c>
      <c r="AI104" s="154"/>
      <c r="AJ104" s="154">
        <v>471</v>
      </c>
      <c r="AK104" s="110"/>
      <c r="AL104" s="155"/>
      <c r="AM104" s="30"/>
      <c r="AN104" s="156">
        <v>12</v>
      </c>
      <c r="AO104" s="157"/>
      <c r="AP104" s="158">
        <f t="shared" si="108"/>
        <v>0</v>
      </c>
      <c r="AQ104" s="158">
        <f t="shared" si="108"/>
        <v>0</v>
      </c>
      <c r="AR104" s="42"/>
      <c r="AS104" s="43">
        <f>AR86-AQ104</f>
        <v>0</v>
      </c>
      <c r="AT104" s="44">
        <f t="shared" si="109"/>
        <v>1</v>
      </c>
      <c r="AU104" s="45">
        <f t="shared" si="110"/>
        <v>0</v>
      </c>
      <c r="AV104" s="46" t="str">
        <f t="shared" si="111"/>
        <v/>
      </c>
      <c r="AW104" s="40"/>
      <c r="AX104" s="41">
        <v>12</v>
      </c>
      <c r="AY104" s="154"/>
      <c r="AZ104" s="154">
        <v>471</v>
      </c>
      <c r="BA104" s="110"/>
      <c r="BB104" s="155"/>
      <c r="BC104" s="30"/>
      <c r="BD104" s="156">
        <v>12</v>
      </c>
      <c r="BE104" s="157"/>
      <c r="BF104" s="158">
        <f t="shared" si="112"/>
        <v>0</v>
      </c>
      <c r="BG104" s="158">
        <f t="shared" si="112"/>
        <v>0</v>
      </c>
      <c r="BH104" s="42"/>
      <c r="BI104" s="43">
        <f>BH86-BG104</f>
        <v>0</v>
      </c>
      <c r="BJ104" s="44">
        <f t="shared" si="113"/>
        <v>1</v>
      </c>
      <c r="BK104" s="45">
        <f t="shared" si="114"/>
        <v>0</v>
      </c>
      <c r="BL104" s="46" t="str">
        <f t="shared" si="115"/>
        <v/>
      </c>
      <c r="BM104" s="40"/>
      <c r="BN104" s="41">
        <v>12</v>
      </c>
      <c r="BO104" s="154"/>
      <c r="BP104" s="154">
        <v>471</v>
      </c>
      <c r="BQ104" s="110"/>
      <c r="BR104" s="155"/>
      <c r="BS104" s="30"/>
      <c r="BT104" s="156">
        <v>12</v>
      </c>
      <c r="BU104" s="157"/>
      <c r="BV104" s="158">
        <f t="shared" si="116"/>
        <v>0</v>
      </c>
      <c r="BW104" s="158">
        <f t="shared" si="116"/>
        <v>0</v>
      </c>
      <c r="BX104" s="42"/>
      <c r="BY104" s="43">
        <f>BX86-BW104</f>
        <v>0</v>
      </c>
      <c r="BZ104" s="44">
        <f t="shared" si="117"/>
        <v>1</v>
      </c>
      <c r="CA104" s="45">
        <f t="shared" si="118"/>
        <v>0</v>
      </c>
      <c r="CB104" s="46" t="str">
        <f t="shared" si="119"/>
        <v/>
      </c>
      <c r="CC104" s="40"/>
    </row>
    <row r="105" spans="1:81" s="47" customFormat="1" ht="17.7">
      <c r="A105" s="40"/>
      <c r="B105" s="41">
        <v>13</v>
      </c>
      <c r="C105" s="154"/>
      <c r="D105" s="154">
        <v>385</v>
      </c>
      <c r="E105" s="110"/>
      <c r="F105" s="155"/>
      <c r="G105" s="30"/>
      <c r="H105" s="156">
        <v>13</v>
      </c>
      <c r="I105" s="157"/>
      <c r="J105" s="158">
        <f t="shared" si="100"/>
        <v>0</v>
      </c>
      <c r="K105" s="158">
        <f t="shared" si="100"/>
        <v>0</v>
      </c>
      <c r="L105" s="42"/>
      <c r="M105" s="43">
        <f>L86-K105</f>
        <v>0</v>
      </c>
      <c r="N105" s="44">
        <f t="shared" si="101"/>
        <v>1</v>
      </c>
      <c r="O105" s="45">
        <f t="shared" si="102"/>
        <v>0</v>
      </c>
      <c r="P105" s="46" t="str">
        <f t="shared" si="103"/>
        <v/>
      </c>
      <c r="Q105" s="40"/>
      <c r="R105" s="41">
        <v>13</v>
      </c>
      <c r="S105" s="154"/>
      <c r="T105" s="154">
        <v>385</v>
      </c>
      <c r="U105" s="110"/>
      <c r="V105" s="155"/>
      <c r="W105" s="30"/>
      <c r="X105" s="156">
        <v>13</v>
      </c>
      <c r="Y105" s="157"/>
      <c r="Z105" s="158">
        <f t="shared" si="104"/>
        <v>0</v>
      </c>
      <c r="AA105" s="158">
        <f t="shared" si="104"/>
        <v>0</v>
      </c>
      <c r="AB105" s="42"/>
      <c r="AC105" s="43">
        <f>AB86-AA105</f>
        <v>0</v>
      </c>
      <c r="AD105" s="44">
        <f t="shared" si="105"/>
        <v>1</v>
      </c>
      <c r="AE105" s="45">
        <f t="shared" si="106"/>
        <v>0</v>
      </c>
      <c r="AF105" s="46" t="str">
        <f t="shared" si="107"/>
        <v/>
      </c>
      <c r="AG105" s="40"/>
      <c r="AH105" s="41">
        <v>13</v>
      </c>
      <c r="AI105" s="154"/>
      <c r="AJ105" s="154">
        <v>385</v>
      </c>
      <c r="AK105" s="110"/>
      <c r="AL105" s="155"/>
      <c r="AM105" s="30"/>
      <c r="AN105" s="156">
        <v>13</v>
      </c>
      <c r="AO105" s="157"/>
      <c r="AP105" s="158">
        <f t="shared" si="108"/>
        <v>0</v>
      </c>
      <c r="AQ105" s="158">
        <f t="shared" si="108"/>
        <v>0</v>
      </c>
      <c r="AR105" s="42"/>
      <c r="AS105" s="43">
        <f>AR86-AQ105</f>
        <v>0</v>
      </c>
      <c r="AT105" s="44">
        <f t="shared" si="109"/>
        <v>1</v>
      </c>
      <c r="AU105" s="45">
        <f t="shared" si="110"/>
        <v>0</v>
      </c>
      <c r="AV105" s="46" t="str">
        <f t="shared" si="111"/>
        <v/>
      </c>
      <c r="AW105" s="40"/>
      <c r="AX105" s="41">
        <v>13</v>
      </c>
      <c r="AY105" s="154"/>
      <c r="AZ105" s="154">
        <v>385</v>
      </c>
      <c r="BA105" s="110"/>
      <c r="BB105" s="155"/>
      <c r="BC105" s="30"/>
      <c r="BD105" s="156">
        <v>13</v>
      </c>
      <c r="BE105" s="157"/>
      <c r="BF105" s="158">
        <f t="shared" si="112"/>
        <v>0</v>
      </c>
      <c r="BG105" s="158">
        <f t="shared" si="112"/>
        <v>0</v>
      </c>
      <c r="BH105" s="42"/>
      <c r="BI105" s="43">
        <f>BH86-BG105</f>
        <v>0</v>
      </c>
      <c r="BJ105" s="44">
        <f t="shared" si="113"/>
        <v>1</v>
      </c>
      <c r="BK105" s="45">
        <f t="shared" si="114"/>
        <v>0</v>
      </c>
      <c r="BL105" s="46" t="str">
        <f t="shared" si="115"/>
        <v/>
      </c>
      <c r="BM105" s="40"/>
      <c r="BN105" s="41">
        <v>13</v>
      </c>
      <c r="BO105" s="154"/>
      <c r="BP105" s="154">
        <v>385</v>
      </c>
      <c r="BQ105" s="110"/>
      <c r="BR105" s="155"/>
      <c r="BS105" s="30"/>
      <c r="BT105" s="156">
        <v>13</v>
      </c>
      <c r="BU105" s="157"/>
      <c r="BV105" s="158">
        <f t="shared" si="116"/>
        <v>0</v>
      </c>
      <c r="BW105" s="158">
        <f t="shared" si="116"/>
        <v>0</v>
      </c>
      <c r="BX105" s="42"/>
      <c r="BY105" s="43">
        <f>BX86-BW105</f>
        <v>0</v>
      </c>
      <c r="BZ105" s="44">
        <f t="shared" si="117"/>
        <v>1</v>
      </c>
      <c r="CA105" s="45">
        <f t="shared" si="118"/>
        <v>0</v>
      </c>
      <c r="CB105" s="46" t="str">
        <f t="shared" si="119"/>
        <v/>
      </c>
      <c r="CC105" s="40"/>
    </row>
    <row r="106" spans="1:81" s="47" customFormat="1" ht="17.7">
      <c r="A106" s="40"/>
      <c r="B106" s="41">
        <v>14</v>
      </c>
      <c r="C106" s="154"/>
      <c r="D106" s="154">
        <v>110</v>
      </c>
      <c r="E106" s="110"/>
      <c r="F106" s="155"/>
      <c r="G106" s="30"/>
      <c r="H106" s="156">
        <v>14</v>
      </c>
      <c r="I106" s="157"/>
      <c r="J106" s="158">
        <f t="shared" si="100"/>
        <v>0</v>
      </c>
      <c r="K106" s="158">
        <f t="shared" si="100"/>
        <v>0</v>
      </c>
      <c r="L106" s="42"/>
      <c r="M106" s="43">
        <f>L86-K106</f>
        <v>0</v>
      </c>
      <c r="N106" s="44">
        <f t="shared" si="101"/>
        <v>1</v>
      </c>
      <c r="O106" s="45">
        <f t="shared" si="102"/>
        <v>0</v>
      </c>
      <c r="P106" s="46" t="str">
        <f t="shared" si="103"/>
        <v/>
      </c>
      <c r="Q106" s="40"/>
      <c r="R106" s="41">
        <v>14</v>
      </c>
      <c r="S106" s="154"/>
      <c r="T106" s="154">
        <v>110</v>
      </c>
      <c r="U106" s="110"/>
      <c r="V106" s="155"/>
      <c r="W106" s="30"/>
      <c r="X106" s="156">
        <v>14</v>
      </c>
      <c r="Y106" s="157"/>
      <c r="Z106" s="158">
        <f t="shared" si="104"/>
        <v>0</v>
      </c>
      <c r="AA106" s="158">
        <f t="shared" si="104"/>
        <v>0</v>
      </c>
      <c r="AB106" s="42"/>
      <c r="AC106" s="43">
        <f>AB86-AA106</f>
        <v>0</v>
      </c>
      <c r="AD106" s="44">
        <f t="shared" si="105"/>
        <v>1</v>
      </c>
      <c r="AE106" s="45">
        <f t="shared" si="106"/>
        <v>0</v>
      </c>
      <c r="AF106" s="46" t="str">
        <f t="shared" si="107"/>
        <v/>
      </c>
      <c r="AG106" s="40"/>
      <c r="AH106" s="41">
        <v>14</v>
      </c>
      <c r="AI106" s="154"/>
      <c r="AJ106" s="154">
        <v>110</v>
      </c>
      <c r="AK106" s="110"/>
      <c r="AL106" s="155"/>
      <c r="AM106" s="30"/>
      <c r="AN106" s="156">
        <v>14</v>
      </c>
      <c r="AO106" s="157"/>
      <c r="AP106" s="158">
        <f t="shared" si="108"/>
        <v>0</v>
      </c>
      <c r="AQ106" s="158">
        <f t="shared" si="108"/>
        <v>0</v>
      </c>
      <c r="AR106" s="42"/>
      <c r="AS106" s="43">
        <f>AR86-AQ106</f>
        <v>0</v>
      </c>
      <c r="AT106" s="44">
        <f t="shared" si="109"/>
        <v>1</v>
      </c>
      <c r="AU106" s="45">
        <f t="shared" si="110"/>
        <v>0</v>
      </c>
      <c r="AV106" s="46" t="str">
        <f t="shared" si="111"/>
        <v/>
      </c>
      <c r="AW106" s="40"/>
      <c r="AX106" s="41">
        <v>14</v>
      </c>
      <c r="AY106" s="154"/>
      <c r="AZ106" s="154">
        <v>110</v>
      </c>
      <c r="BA106" s="110"/>
      <c r="BB106" s="155"/>
      <c r="BC106" s="30"/>
      <c r="BD106" s="156">
        <v>14</v>
      </c>
      <c r="BE106" s="157"/>
      <c r="BF106" s="158">
        <f t="shared" si="112"/>
        <v>0</v>
      </c>
      <c r="BG106" s="158">
        <f t="shared" si="112"/>
        <v>0</v>
      </c>
      <c r="BH106" s="42"/>
      <c r="BI106" s="43">
        <f>BH86-BG106</f>
        <v>0</v>
      </c>
      <c r="BJ106" s="44">
        <f t="shared" si="113"/>
        <v>1</v>
      </c>
      <c r="BK106" s="45">
        <f t="shared" si="114"/>
        <v>0</v>
      </c>
      <c r="BL106" s="46" t="str">
        <f t="shared" si="115"/>
        <v/>
      </c>
      <c r="BM106" s="40"/>
      <c r="BN106" s="41">
        <v>14</v>
      </c>
      <c r="BO106" s="154"/>
      <c r="BP106" s="154">
        <v>110</v>
      </c>
      <c r="BQ106" s="110"/>
      <c r="BR106" s="155"/>
      <c r="BS106" s="30"/>
      <c r="BT106" s="156">
        <v>14</v>
      </c>
      <c r="BU106" s="157"/>
      <c r="BV106" s="158">
        <f t="shared" si="116"/>
        <v>0</v>
      </c>
      <c r="BW106" s="158">
        <f t="shared" si="116"/>
        <v>0</v>
      </c>
      <c r="BX106" s="42"/>
      <c r="BY106" s="43">
        <f>BX86-BW106</f>
        <v>0</v>
      </c>
      <c r="BZ106" s="44">
        <f t="shared" si="117"/>
        <v>1</v>
      </c>
      <c r="CA106" s="45">
        <f t="shared" si="118"/>
        <v>0</v>
      </c>
      <c r="CB106" s="46" t="str">
        <f t="shared" si="119"/>
        <v/>
      </c>
      <c r="CC106" s="40"/>
    </row>
    <row r="107" spans="1:81" s="47" customFormat="1" ht="17.7">
      <c r="A107" s="40"/>
      <c r="B107" s="41">
        <v>15</v>
      </c>
      <c r="C107" s="154"/>
      <c r="D107" s="154">
        <v>417</v>
      </c>
      <c r="E107" s="110"/>
      <c r="F107" s="155"/>
      <c r="G107" s="30"/>
      <c r="H107" s="156">
        <v>15</v>
      </c>
      <c r="I107" s="157"/>
      <c r="J107" s="158">
        <f t="shared" si="100"/>
        <v>0</v>
      </c>
      <c r="K107" s="158">
        <f t="shared" si="100"/>
        <v>0</v>
      </c>
      <c r="L107" s="42"/>
      <c r="M107" s="43">
        <f>L86-K107</f>
        <v>0</v>
      </c>
      <c r="N107" s="44">
        <f t="shared" si="101"/>
        <v>1</v>
      </c>
      <c r="O107" s="45">
        <f t="shared" si="102"/>
        <v>0</v>
      </c>
      <c r="P107" s="46" t="str">
        <f t="shared" si="103"/>
        <v/>
      </c>
      <c r="Q107" s="40"/>
      <c r="R107" s="41">
        <v>15</v>
      </c>
      <c r="S107" s="154"/>
      <c r="T107" s="154">
        <v>417</v>
      </c>
      <c r="U107" s="110"/>
      <c r="V107" s="155"/>
      <c r="W107" s="30"/>
      <c r="X107" s="156">
        <v>15</v>
      </c>
      <c r="Y107" s="157"/>
      <c r="Z107" s="158">
        <f t="shared" si="104"/>
        <v>0</v>
      </c>
      <c r="AA107" s="158">
        <f t="shared" si="104"/>
        <v>0</v>
      </c>
      <c r="AB107" s="42"/>
      <c r="AC107" s="43">
        <f>AB86-AA107</f>
        <v>0</v>
      </c>
      <c r="AD107" s="44">
        <f t="shared" si="105"/>
        <v>1</v>
      </c>
      <c r="AE107" s="45">
        <f t="shared" si="106"/>
        <v>0</v>
      </c>
      <c r="AF107" s="46" t="str">
        <f t="shared" si="107"/>
        <v/>
      </c>
      <c r="AG107" s="40"/>
      <c r="AH107" s="41">
        <v>15</v>
      </c>
      <c r="AI107" s="154"/>
      <c r="AJ107" s="154">
        <v>417</v>
      </c>
      <c r="AK107" s="110"/>
      <c r="AL107" s="155"/>
      <c r="AM107" s="30"/>
      <c r="AN107" s="156">
        <v>15</v>
      </c>
      <c r="AO107" s="157"/>
      <c r="AP107" s="158">
        <f t="shared" si="108"/>
        <v>0</v>
      </c>
      <c r="AQ107" s="158">
        <f t="shared" si="108"/>
        <v>0</v>
      </c>
      <c r="AR107" s="42"/>
      <c r="AS107" s="43">
        <f>AR86-AQ107</f>
        <v>0</v>
      </c>
      <c r="AT107" s="44">
        <f t="shared" si="109"/>
        <v>1</v>
      </c>
      <c r="AU107" s="45">
        <f t="shared" si="110"/>
        <v>0</v>
      </c>
      <c r="AV107" s="46" t="str">
        <f t="shared" si="111"/>
        <v/>
      </c>
      <c r="AW107" s="40"/>
      <c r="AX107" s="41">
        <v>15</v>
      </c>
      <c r="AY107" s="154"/>
      <c r="AZ107" s="154">
        <v>417</v>
      </c>
      <c r="BA107" s="110"/>
      <c r="BB107" s="155"/>
      <c r="BC107" s="30"/>
      <c r="BD107" s="156">
        <v>15</v>
      </c>
      <c r="BE107" s="157"/>
      <c r="BF107" s="158">
        <f t="shared" si="112"/>
        <v>0</v>
      </c>
      <c r="BG107" s="158">
        <f t="shared" si="112"/>
        <v>0</v>
      </c>
      <c r="BH107" s="42"/>
      <c r="BI107" s="43">
        <f>BH86-BG107</f>
        <v>0</v>
      </c>
      <c r="BJ107" s="44">
        <f t="shared" si="113"/>
        <v>1</v>
      </c>
      <c r="BK107" s="45">
        <f t="shared" si="114"/>
        <v>0</v>
      </c>
      <c r="BL107" s="46" t="str">
        <f t="shared" si="115"/>
        <v/>
      </c>
      <c r="BM107" s="40"/>
      <c r="BN107" s="41">
        <v>15</v>
      </c>
      <c r="BO107" s="154"/>
      <c r="BP107" s="154">
        <v>417</v>
      </c>
      <c r="BQ107" s="110"/>
      <c r="BR107" s="155"/>
      <c r="BS107" s="30"/>
      <c r="BT107" s="156">
        <v>15</v>
      </c>
      <c r="BU107" s="157"/>
      <c r="BV107" s="158">
        <f t="shared" si="116"/>
        <v>0</v>
      </c>
      <c r="BW107" s="158">
        <f t="shared" si="116"/>
        <v>0</v>
      </c>
      <c r="BX107" s="42"/>
      <c r="BY107" s="43">
        <f>BX86-BW107</f>
        <v>0</v>
      </c>
      <c r="BZ107" s="44">
        <f t="shared" si="117"/>
        <v>1</v>
      </c>
      <c r="CA107" s="45">
        <f t="shared" si="118"/>
        <v>0</v>
      </c>
      <c r="CB107" s="46" t="str">
        <f t="shared" si="119"/>
        <v/>
      </c>
      <c r="CC107" s="40"/>
    </row>
    <row r="108" spans="1:81" s="47" customFormat="1" ht="17.7">
      <c r="A108" s="48"/>
      <c r="B108" s="41">
        <v>16</v>
      </c>
      <c r="C108" s="154"/>
      <c r="D108" s="154">
        <v>412</v>
      </c>
      <c r="E108" s="110"/>
      <c r="F108" s="155"/>
      <c r="G108" s="30"/>
      <c r="H108" s="156">
        <v>16</v>
      </c>
      <c r="I108" s="157"/>
      <c r="J108" s="158">
        <f t="shared" si="100"/>
        <v>0</v>
      </c>
      <c r="K108" s="158">
        <f t="shared" si="100"/>
        <v>0</v>
      </c>
      <c r="L108" s="42"/>
      <c r="M108" s="43">
        <f>L86-K108</f>
        <v>0</v>
      </c>
      <c r="N108" s="44">
        <f t="shared" si="101"/>
        <v>1</v>
      </c>
      <c r="O108" s="45">
        <f t="shared" si="102"/>
        <v>0</v>
      </c>
      <c r="P108" s="46" t="str">
        <f t="shared" si="103"/>
        <v/>
      </c>
      <c r="Q108" s="40"/>
      <c r="R108" s="41">
        <v>16</v>
      </c>
      <c r="S108" s="154"/>
      <c r="T108" s="154">
        <v>412</v>
      </c>
      <c r="U108" s="110"/>
      <c r="V108" s="155"/>
      <c r="W108" s="30"/>
      <c r="X108" s="156">
        <v>16</v>
      </c>
      <c r="Y108" s="157"/>
      <c r="Z108" s="158">
        <f t="shared" si="104"/>
        <v>0</v>
      </c>
      <c r="AA108" s="158">
        <f t="shared" si="104"/>
        <v>0</v>
      </c>
      <c r="AB108" s="42"/>
      <c r="AC108" s="43">
        <f>AB86-AA108</f>
        <v>0</v>
      </c>
      <c r="AD108" s="44">
        <f t="shared" si="105"/>
        <v>1</v>
      </c>
      <c r="AE108" s="45">
        <f t="shared" si="106"/>
        <v>0</v>
      </c>
      <c r="AF108" s="46" t="str">
        <f t="shared" si="107"/>
        <v/>
      </c>
      <c r="AG108" s="40"/>
      <c r="AH108" s="41">
        <v>16</v>
      </c>
      <c r="AI108" s="154"/>
      <c r="AJ108" s="154">
        <v>412</v>
      </c>
      <c r="AK108" s="110"/>
      <c r="AL108" s="155"/>
      <c r="AM108" s="30"/>
      <c r="AN108" s="156">
        <v>16</v>
      </c>
      <c r="AO108" s="157"/>
      <c r="AP108" s="158">
        <f t="shared" si="108"/>
        <v>0</v>
      </c>
      <c r="AQ108" s="158">
        <f t="shared" si="108"/>
        <v>0</v>
      </c>
      <c r="AR108" s="42"/>
      <c r="AS108" s="43">
        <f>AR86-AQ108</f>
        <v>0</v>
      </c>
      <c r="AT108" s="44">
        <f t="shared" si="109"/>
        <v>1</v>
      </c>
      <c r="AU108" s="45">
        <f t="shared" si="110"/>
        <v>0</v>
      </c>
      <c r="AV108" s="46" t="str">
        <f t="shared" si="111"/>
        <v/>
      </c>
      <c r="AW108" s="40"/>
      <c r="AX108" s="41">
        <v>16</v>
      </c>
      <c r="AY108" s="154"/>
      <c r="AZ108" s="154">
        <v>412</v>
      </c>
      <c r="BA108" s="110"/>
      <c r="BB108" s="155"/>
      <c r="BC108" s="30"/>
      <c r="BD108" s="156">
        <v>16</v>
      </c>
      <c r="BE108" s="157"/>
      <c r="BF108" s="158">
        <f t="shared" si="112"/>
        <v>0</v>
      </c>
      <c r="BG108" s="158">
        <f t="shared" si="112"/>
        <v>0</v>
      </c>
      <c r="BH108" s="42"/>
      <c r="BI108" s="43">
        <f>BH86-BG108</f>
        <v>0</v>
      </c>
      <c r="BJ108" s="44">
        <f t="shared" si="113"/>
        <v>1</v>
      </c>
      <c r="BK108" s="45">
        <f t="shared" si="114"/>
        <v>0</v>
      </c>
      <c r="BL108" s="46" t="str">
        <f t="shared" si="115"/>
        <v/>
      </c>
      <c r="BM108" s="40"/>
      <c r="BN108" s="41">
        <v>16</v>
      </c>
      <c r="BO108" s="154"/>
      <c r="BP108" s="154">
        <v>412</v>
      </c>
      <c r="BQ108" s="110"/>
      <c r="BR108" s="155"/>
      <c r="BS108" s="30"/>
      <c r="BT108" s="156">
        <v>16</v>
      </c>
      <c r="BU108" s="157"/>
      <c r="BV108" s="158">
        <f t="shared" si="116"/>
        <v>0</v>
      </c>
      <c r="BW108" s="158">
        <f t="shared" si="116"/>
        <v>0</v>
      </c>
      <c r="BX108" s="42"/>
      <c r="BY108" s="43">
        <f>BX86-BW108</f>
        <v>0</v>
      </c>
      <c r="BZ108" s="44">
        <f t="shared" si="117"/>
        <v>1</v>
      </c>
      <c r="CA108" s="45">
        <f t="shared" si="118"/>
        <v>0</v>
      </c>
      <c r="CB108" s="46" t="str">
        <f t="shared" si="119"/>
        <v/>
      </c>
      <c r="CC108" s="40"/>
    </row>
    <row r="109" spans="1:81" s="47" customFormat="1" ht="17.7">
      <c r="A109" s="48"/>
      <c r="B109" s="41">
        <v>17</v>
      </c>
      <c r="C109" s="154"/>
      <c r="D109" s="154">
        <v>138</v>
      </c>
      <c r="E109" s="110"/>
      <c r="F109" s="155"/>
      <c r="G109" s="30"/>
      <c r="H109" s="156">
        <v>17</v>
      </c>
      <c r="I109" s="157"/>
      <c r="J109" s="158">
        <f t="shared" si="100"/>
        <v>0</v>
      </c>
      <c r="K109" s="158">
        <f t="shared" si="100"/>
        <v>0</v>
      </c>
      <c r="L109" s="42"/>
      <c r="M109" s="43">
        <f>L86-K109</f>
        <v>0</v>
      </c>
      <c r="N109" s="44">
        <f t="shared" si="101"/>
        <v>1</v>
      </c>
      <c r="O109" s="45">
        <f t="shared" si="102"/>
        <v>0</v>
      </c>
      <c r="P109" s="46" t="str">
        <f t="shared" si="103"/>
        <v/>
      </c>
      <c r="Q109" s="40"/>
      <c r="R109" s="41">
        <v>17</v>
      </c>
      <c r="S109" s="154"/>
      <c r="T109" s="154">
        <v>138</v>
      </c>
      <c r="U109" s="110"/>
      <c r="V109" s="155"/>
      <c r="W109" s="30"/>
      <c r="X109" s="156">
        <v>17</v>
      </c>
      <c r="Y109" s="157"/>
      <c r="Z109" s="158">
        <f t="shared" si="104"/>
        <v>0</v>
      </c>
      <c r="AA109" s="158">
        <f t="shared" si="104"/>
        <v>0</v>
      </c>
      <c r="AB109" s="42"/>
      <c r="AC109" s="43">
        <f>AB86-AA109</f>
        <v>0</v>
      </c>
      <c r="AD109" s="44">
        <f t="shared" si="105"/>
        <v>1</v>
      </c>
      <c r="AE109" s="45">
        <f t="shared" si="106"/>
        <v>0</v>
      </c>
      <c r="AF109" s="46" t="str">
        <f t="shared" si="107"/>
        <v/>
      </c>
      <c r="AG109" s="40"/>
      <c r="AH109" s="41">
        <v>17</v>
      </c>
      <c r="AI109" s="154"/>
      <c r="AJ109" s="154">
        <v>138</v>
      </c>
      <c r="AK109" s="110"/>
      <c r="AL109" s="155"/>
      <c r="AM109" s="30"/>
      <c r="AN109" s="156">
        <v>17</v>
      </c>
      <c r="AO109" s="157"/>
      <c r="AP109" s="158">
        <f t="shared" si="108"/>
        <v>0</v>
      </c>
      <c r="AQ109" s="158">
        <f t="shared" si="108"/>
        <v>0</v>
      </c>
      <c r="AR109" s="42"/>
      <c r="AS109" s="43">
        <f>AR86-AQ109</f>
        <v>0</v>
      </c>
      <c r="AT109" s="44">
        <f t="shared" si="109"/>
        <v>1</v>
      </c>
      <c r="AU109" s="45">
        <f t="shared" si="110"/>
        <v>0</v>
      </c>
      <c r="AV109" s="46" t="str">
        <f t="shared" si="111"/>
        <v/>
      </c>
      <c r="AW109" s="40"/>
      <c r="AX109" s="41">
        <v>17</v>
      </c>
      <c r="AY109" s="154"/>
      <c r="AZ109" s="154">
        <v>138</v>
      </c>
      <c r="BA109" s="110"/>
      <c r="BB109" s="155"/>
      <c r="BC109" s="30"/>
      <c r="BD109" s="156">
        <v>17</v>
      </c>
      <c r="BE109" s="157"/>
      <c r="BF109" s="158">
        <f t="shared" si="112"/>
        <v>0</v>
      </c>
      <c r="BG109" s="158">
        <f t="shared" si="112"/>
        <v>0</v>
      </c>
      <c r="BH109" s="42"/>
      <c r="BI109" s="43">
        <f>BH86-BG109</f>
        <v>0</v>
      </c>
      <c r="BJ109" s="44">
        <f t="shared" si="113"/>
        <v>1</v>
      </c>
      <c r="BK109" s="45">
        <f t="shared" si="114"/>
        <v>0</v>
      </c>
      <c r="BL109" s="46" t="str">
        <f t="shared" si="115"/>
        <v/>
      </c>
      <c r="BM109" s="40"/>
      <c r="BN109" s="41">
        <v>17</v>
      </c>
      <c r="BO109" s="154"/>
      <c r="BP109" s="154">
        <v>138</v>
      </c>
      <c r="BQ109" s="110"/>
      <c r="BR109" s="155"/>
      <c r="BS109" s="30"/>
      <c r="BT109" s="156">
        <v>17</v>
      </c>
      <c r="BU109" s="157"/>
      <c r="BV109" s="158">
        <f t="shared" si="116"/>
        <v>0</v>
      </c>
      <c r="BW109" s="158">
        <f t="shared" si="116"/>
        <v>0</v>
      </c>
      <c r="BX109" s="42"/>
      <c r="BY109" s="43">
        <f>BX86-BW109</f>
        <v>0</v>
      </c>
      <c r="BZ109" s="44">
        <f t="shared" si="117"/>
        <v>1</v>
      </c>
      <c r="CA109" s="45">
        <f t="shared" si="118"/>
        <v>0</v>
      </c>
      <c r="CB109" s="46" t="str">
        <f t="shared" si="119"/>
        <v/>
      </c>
      <c r="CC109" s="40"/>
    </row>
    <row r="110" spans="1:81" s="47" customFormat="1" ht="17.7">
      <c r="A110" s="40"/>
      <c r="B110" s="41">
        <v>18</v>
      </c>
      <c r="C110" s="154"/>
      <c r="D110" s="154">
        <v>413</v>
      </c>
      <c r="E110" s="110"/>
      <c r="F110" s="155"/>
      <c r="G110" s="30"/>
      <c r="H110" s="156">
        <v>18</v>
      </c>
      <c r="I110" s="157"/>
      <c r="J110" s="158">
        <f t="shared" si="100"/>
        <v>0</v>
      </c>
      <c r="K110" s="158">
        <f t="shared" si="100"/>
        <v>0</v>
      </c>
      <c r="L110" s="42"/>
      <c r="M110" s="43">
        <f>L86-K110</f>
        <v>0</v>
      </c>
      <c r="N110" s="44">
        <f t="shared" si="101"/>
        <v>1</v>
      </c>
      <c r="O110" s="45">
        <f t="shared" si="102"/>
        <v>0</v>
      </c>
      <c r="P110" s="46" t="str">
        <f t="shared" si="103"/>
        <v/>
      </c>
      <c r="Q110" s="40"/>
      <c r="R110" s="41">
        <v>18</v>
      </c>
      <c r="S110" s="154"/>
      <c r="T110" s="154">
        <v>413</v>
      </c>
      <c r="U110" s="110"/>
      <c r="V110" s="155"/>
      <c r="W110" s="30"/>
      <c r="X110" s="156">
        <v>18</v>
      </c>
      <c r="Y110" s="157"/>
      <c r="Z110" s="158">
        <f t="shared" si="104"/>
        <v>0</v>
      </c>
      <c r="AA110" s="158">
        <f t="shared" si="104"/>
        <v>0</v>
      </c>
      <c r="AB110" s="42"/>
      <c r="AC110" s="43">
        <f>AB86-AA110</f>
        <v>0</v>
      </c>
      <c r="AD110" s="44">
        <f t="shared" si="105"/>
        <v>1</v>
      </c>
      <c r="AE110" s="45">
        <f t="shared" si="106"/>
        <v>0</v>
      </c>
      <c r="AF110" s="46" t="str">
        <f t="shared" si="107"/>
        <v/>
      </c>
      <c r="AG110" s="40"/>
      <c r="AH110" s="41">
        <v>18</v>
      </c>
      <c r="AI110" s="154"/>
      <c r="AJ110" s="154">
        <v>413</v>
      </c>
      <c r="AK110" s="110"/>
      <c r="AL110" s="155"/>
      <c r="AM110" s="30"/>
      <c r="AN110" s="156">
        <v>18</v>
      </c>
      <c r="AO110" s="157"/>
      <c r="AP110" s="158">
        <f t="shared" si="108"/>
        <v>0</v>
      </c>
      <c r="AQ110" s="158">
        <f t="shared" si="108"/>
        <v>0</v>
      </c>
      <c r="AR110" s="42"/>
      <c r="AS110" s="43">
        <f>AR86-AQ110</f>
        <v>0</v>
      </c>
      <c r="AT110" s="44">
        <f t="shared" si="109"/>
        <v>1</v>
      </c>
      <c r="AU110" s="45">
        <f t="shared" si="110"/>
        <v>0</v>
      </c>
      <c r="AV110" s="46" t="str">
        <f t="shared" si="111"/>
        <v/>
      </c>
      <c r="AW110" s="40"/>
      <c r="AX110" s="41">
        <v>18</v>
      </c>
      <c r="AY110" s="154"/>
      <c r="AZ110" s="154">
        <v>413</v>
      </c>
      <c r="BA110" s="110"/>
      <c r="BB110" s="155"/>
      <c r="BC110" s="30"/>
      <c r="BD110" s="156">
        <v>18</v>
      </c>
      <c r="BE110" s="157"/>
      <c r="BF110" s="158">
        <f t="shared" si="112"/>
        <v>0</v>
      </c>
      <c r="BG110" s="158">
        <f t="shared" si="112"/>
        <v>0</v>
      </c>
      <c r="BH110" s="42"/>
      <c r="BI110" s="43">
        <f>BH86-BG110</f>
        <v>0</v>
      </c>
      <c r="BJ110" s="44">
        <f t="shared" si="113"/>
        <v>1</v>
      </c>
      <c r="BK110" s="45">
        <f t="shared" si="114"/>
        <v>0</v>
      </c>
      <c r="BL110" s="46" t="str">
        <f t="shared" si="115"/>
        <v/>
      </c>
      <c r="BM110" s="40"/>
      <c r="BN110" s="41">
        <v>18</v>
      </c>
      <c r="BO110" s="154"/>
      <c r="BP110" s="154">
        <v>413</v>
      </c>
      <c r="BQ110" s="110"/>
      <c r="BR110" s="155"/>
      <c r="BS110" s="30"/>
      <c r="BT110" s="156">
        <v>18</v>
      </c>
      <c r="BU110" s="157"/>
      <c r="BV110" s="158">
        <f t="shared" si="116"/>
        <v>0</v>
      </c>
      <c r="BW110" s="158">
        <f t="shared" si="116"/>
        <v>0</v>
      </c>
      <c r="BX110" s="42"/>
      <c r="BY110" s="43">
        <f>BX86-BW110</f>
        <v>0</v>
      </c>
      <c r="BZ110" s="44">
        <f t="shared" si="117"/>
        <v>1</v>
      </c>
      <c r="CA110" s="45">
        <f t="shared" si="118"/>
        <v>0</v>
      </c>
      <c r="CB110" s="46" t="str">
        <f t="shared" si="119"/>
        <v/>
      </c>
      <c r="CC110" s="40"/>
    </row>
    <row r="111" spans="1:81" ht="3.4" customHeight="1" thickBot="1">
      <c r="A111" s="2"/>
      <c r="B111" s="159"/>
      <c r="C111" s="49"/>
      <c r="D111" s="49"/>
      <c r="E111" s="49"/>
      <c r="F111" s="166"/>
      <c r="G111" s="114"/>
      <c r="H111" s="115"/>
      <c r="I111" s="115"/>
      <c r="J111" s="116"/>
      <c r="K111" s="116"/>
      <c r="L111" s="113"/>
      <c r="M111" s="117"/>
      <c r="N111" s="117"/>
      <c r="O111" s="117"/>
      <c r="P111" s="118"/>
      <c r="Q111" s="2"/>
      <c r="R111" s="159"/>
      <c r="S111" s="49"/>
      <c r="T111" s="49"/>
      <c r="U111" s="49"/>
      <c r="V111" s="166"/>
      <c r="W111" s="114"/>
      <c r="X111" s="115"/>
      <c r="Y111" s="115"/>
      <c r="Z111" s="116"/>
      <c r="AA111" s="116"/>
      <c r="AB111" s="113"/>
      <c r="AC111" s="117"/>
      <c r="AD111" s="117"/>
      <c r="AE111" s="117"/>
      <c r="AF111" s="118"/>
      <c r="AG111" s="2"/>
      <c r="AH111" s="159"/>
      <c r="AI111" s="49"/>
      <c r="AJ111" s="49"/>
      <c r="AK111" s="49"/>
      <c r="AL111" s="166"/>
      <c r="AM111" s="114"/>
      <c r="AN111" s="115"/>
      <c r="AO111" s="115"/>
      <c r="AP111" s="116"/>
      <c r="AQ111" s="116"/>
      <c r="AR111" s="113"/>
      <c r="AS111" s="117"/>
      <c r="AT111" s="117"/>
      <c r="AU111" s="117"/>
      <c r="AV111" s="118"/>
      <c r="AW111" s="2"/>
      <c r="AX111" s="159"/>
      <c r="AY111" s="49"/>
      <c r="AZ111" s="49"/>
      <c r="BA111" s="49"/>
      <c r="BB111" s="166"/>
      <c r="BC111" s="114"/>
      <c r="BD111" s="115"/>
      <c r="BE111" s="115"/>
      <c r="BF111" s="116"/>
      <c r="BG111" s="116"/>
      <c r="BH111" s="113"/>
      <c r="BI111" s="117"/>
      <c r="BJ111" s="117"/>
      <c r="BK111" s="117"/>
      <c r="BL111" s="118"/>
      <c r="BM111" s="2"/>
      <c r="BN111" s="159"/>
      <c r="BO111" s="49"/>
      <c r="BP111" s="49"/>
      <c r="BQ111" s="49"/>
      <c r="BR111" s="166"/>
      <c r="BS111" s="114"/>
      <c r="BT111" s="115"/>
      <c r="BU111" s="115"/>
      <c r="BV111" s="116"/>
      <c r="BW111" s="116"/>
      <c r="BX111" s="113"/>
      <c r="BY111" s="117"/>
      <c r="BZ111" s="117"/>
      <c r="CA111" s="117"/>
      <c r="CB111" s="118"/>
      <c r="CC111" s="2"/>
    </row>
    <row r="112" spans="1:81" s="55" customFormat="1" ht="16.3" thickBot="1">
      <c r="A112" s="50"/>
      <c r="B112" s="41" t="s">
        <v>15</v>
      </c>
      <c r="C112" s="162">
        <f>SUM(C102:C110)</f>
        <v>0</v>
      </c>
      <c r="D112" s="162">
        <f>SUM(D102:D110)</f>
        <v>2879</v>
      </c>
      <c r="E112" s="37">
        <f>SUM(E102:E110)</f>
        <v>0</v>
      </c>
      <c r="F112" s="163" t="s">
        <v>15</v>
      </c>
      <c r="G112" s="114"/>
      <c r="H112" s="164" t="s">
        <v>16</v>
      </c>
      <c r="I112" s="157"/>
      <c r="J112" s="167"/>
      <c r="K112" s="167"/>
      <c r="L112" s="168">
        <f>SUM(L102:L110)</f>
        <v>0</v>
      </c>
      <c r="M112" s="169"/>
      <c r="N112" s="170"/>
      <c r="O112" s="171"/>
      <c r="P112" s="168">
        <f>SUM(P102:P111)</f>
        <v>0</v>
      </c>
      <c r="Q112" s="50"/>
      <c r="R112" s="41" t="s">
        <v>15</v>
      </c>
      <c r="S112" s="162">
        <f>SUM(S102:S110)</f>
        <v>0</v>
      </c>
      <c r="T112" s="162">
        <f>SUM(T102:T110)</f>
        <v>2879</v>
      </c>
      <c r="U112" s="37">
        <f>SUM(U102:U110)</f>
        <v>0</v>
      </c>
      <c r="V112" s="163" t="s">
        <v>15</v>
      </c>
      <c r="W112" s="114"/>
      <c r="X112" s="164" t="s">
        <v>16</v>
      </c>
      <c r="Y112" s="157"/>
      <c r="Z112" s="167"/>
      <c r="AA112" s="167"/>
      <c r="AB112" s="168">
        <f>SUM(AB102:AB110)</f>
        <v>0</v>
      </c>
      <c r="AC112" s="169"/>
      <c r="AD112" s="170"/>
      <c r="AE112" s="171"/>
      <c r="AF112" s="168">
        <f>SUM(AF102:AF111)</f>
        <v>0</v>
      </c>
      <c r="AG112" s="50"/>
      <c r="AH112" s="41" t="s">
        <v>15</v>
      </c>
      <c r="AI112" s="162">
        <f>SUM(AI102:AI110)</f>
        <v>0</v>
      </c>
      <c r="AJ112" s="162">
        <f>SUM(AJ102:AJ110)</f>
        <v>2879</v>
      </c>
      <c r="AK112" s="37">
        <f>SUM(AK102:AK110)</f>
        <v>0</v>
      </c>
      <c r="AL112" s="163" t="s">
        <v>15</v>
      </c>
      <c r="AM112" s="114"/>
      <c r="AN112" s="164" t="s">
        <v>16</v>
      </c>
      <c r="AO112" s="157"/>
      <c r="AP112" s="167"/>
      <c r="AQ112" s="167"/>
      <c r="AR112" s="168">
        <f>SUM(AR102:AR110)</f>
        <v>0</v>
      </c>
      <c r="AS112" s="169"/>
      <c r="AT112" s="170"/>
      <c r="AU112" s="171"/>
      <c r="AV112" s="168">
        <f>SUM(AV102:AV111)</f>
        <v>0</v>
      </c>
      <c r="AW112" s="50"/>
      <c r="AX112" s="41" t="s">
        <v>15</v>
      </c>
      <c r="AY112" s="162">
        <f>SUM(AY102:AY110)</f>
        <v>0</v>
      </c>
      <c r="AZ112" s="162">
        <f>SUM(AZ102:AZ110)</f>
        <v>2879</v>
      </c>
      <c r="BA112" s="37">
        <f>SUM(BA102:BA110)</f>
        <v>0</v>
      </c>
      <c r="BB112" s="163" t="s">
        <v>15</v>
      </c>
      <c r="BC112" s="114"/>
      <c r="BD112" s="164" t="s">
        <v>16</v>
      </c>
      <c r="BE112" s="157"/>
      <c r="BF112" s="167"/>
      <c r="BG112" s="167"/>
      <c r="BH112" s="168">
        <f>SUM(BH102:BH110)</f>
        <v>0</v>
      </c>
      <c r="BI112" s="169"/>
      <c r="BJ112" s="170"/>
      <c r="BK112" s="171"/>
      <c r="BL112" s="168">
        <f>SUM(BL102:BL111)</f>
        <v>0</v>
      </c>
      <c r="BM112" s="50"/>
      <c r="BN112" s="41" t="s">
        <v>15</v>
      </c>
      <c r="BO112" s="162">
        <f>SUM(BO102:BO110)</f>
        <v>0</v>
      </c>
      <c r="BP112" s="162">
        <f>SUM(BP102:BP110)</f>
        <v>2879</v>
      </c>
      <c r="BQ112" s="37">
        <f>SUM(BQ102:BQ110)</f>
        <v>0</v>
      </c>
      <c r="BR112" s="163" t="s">
        <v>15</v>
      </c>
      <c r="BS112" s="114"/>
      <c r="BT112" s="164" t="s">
        <v>16</v>
      </c>
      <c r="BU112" s="157"/>
      <c r="BV112" s="167"/>
      <c r="BW112" s="167"/>
      <c r="BX112" s="168">
        <f>SUM(BX102:BX110)</f>
        <v>0</v>
      </c>
      <c r="BY112" s="169"/>
      <c r="BZ112" s="170"/>
      <c r="CA112" s="171"/>
      <c r="CB112" s="168">
        <f>SUM(CB102:CB111)</f>
        <v>0</v>
      </c>
      <c r="CC112" s="50"/>
    </row>
    <row r="113" spans="1:81" ht="3.4" customHeight="1" thickBot="1">
      <c r="A113" s="2"/>
      <c r="B113" s="159"/>
      <c r="C113" s="49"/>
      <c r="D113" s="49"/>
      <c r="E113" s="49"/>
      <c r="F113" s="172"/>
      <c r="G113" s="114"/>
      <c r="H113" s="115"/>
      <c r="I113" s="115"/>
      <c r="J113" s="116"/>
      <c r="K113" s="116"/>
      <c r="L113" s="119"/>
      <c r="M113" s="120"/>
      <c r="N113" s="120"/>
      <c r="O113" s="120"/>
      <c r="P113" s="121"/>
      <c r="Q113" s="2"/>
      <c r="R113" s="159"/>
      <c r="S113" s="49"/>
      <c r="T113" s="49"/>
      <c r="U113" s="49"/>
      <c r="V113" s="172"/>
      <c r="W113" s="114"/>
      <c r="X113" s="115"/>
      <c r="Y113" s="115"/>
      <c r="Z113" s="116"/>
      <c r="AA113" s="116"/>
      <c r="AB113" s="119"/>
      <c r="AC113" s="120"/>
      <c r="AD113" s="120"/>
      <c r="AE113" s="120"/>
      <c r="AF113" s="121"/>
      <c r="AG113" s="2"/>
      <c r="AH113" s="159"/>
      <c r="AI113" s="49"/>
      <c r="AJ113" s="49"/>
      <c r="AK113" s="49"/>
      <c r="AL113" s="172"/>
      <c r="AM113" s="114"/>
      <c r="AN113" s="115"/>
      <c r="AO113" s="115"/>
      <c r="AP113" s="116"/>
      <c r="AQ113" s="116"/>
      <c r="AR113" s="119"/>
      <c r="AS113" s="120"/>
      <c r="AT113" s="120"/>
      <c r="AU113" s="120"/>
      <c r="AV113" s="121"/>
      <c r="AW113" s="2"/>
      <c r="AX113" s="159"/>
      <c r="AY113" s="49"/>
      <c r="AZ113" s="49"/>
      <c r="BA113" s="49"/>
      <c r="BB113" s="172"/>
      <c r="BC113" s="114"/>
      <c r="BD113" s="115"/>
      <c r="BE113" s="115"/>
      <c r="BF113" s="116"/>
      <c r="BG113" s="116"/>
      <c r="BH113" s="119"/>
      <c r="BI113" s="120"/>
      <c r="BJ113" s="120"/>
      <c r="BK113" s="120"/>
      <c r="BL113" s="121"/>
      <c r="BM113" s="2"/>
      <c r="BN113" s="159"/>
      <c r="BO113" s="49"/>
      <c r="BP113" s="49"/>
      <c r="BQ113" s="49"/>
      <c r="BR113" s="172"/>
      <c r="BS113" s="114"/>
      <c r="BT113" s="115"/>
      <c r="BU113" s="115"/>
      <c r="BV113" s="116"/>
      <c r="BW113" s="116"/>
      <c r="BX113" s="119"/>
      <c r="BY113" s="120"/>
      <c r="BZ113" s="120"/>
      <c r="CA113" s="120"/>
      <c r="CB113" s="121"/>
      <c r="CC113" s="2"/>
    </row>
    <row r="114" spans="1:81" s="55" customFormat="1" ht="16.3" thickBot="1">
      <c r="A114" s="50"/>
      <c r="B114" s="41" t="s">
        <v>17</v>
      </c>
      <c r="C114" s="162">
        <f>C100+C112</f>
        <v>0</v>
      </c>
      <c r="D114" s="162">
        <f>D100+D112</f>
        <v>5837</v>
      </c>
      <c r="E114" s="37">
        <f>E100+E112</f>
        <v>0</v>
      </c>
      <c r="F114" s="163" t="s">
        <v>57</v>
      </c>
      <c r="G114" s="30"/>
      <c r="H114" s="173" t="s">
        <v>18</v>
      </c>
      <c r="I114" s="131"/>
      <c r="J114" s="39"/>
      <c r="K114" s="39"/>
      <c r="L114" s="59">
        <f>L112+L100</f>
        <v>0</v>
      </c>
      <c r="M114" s="56"/>
      <c r="N114" s="57"/>
      <c r="O114" s="58"/>
      <c r="P114" s="60">
        <f>P100+P112</f>
        <v>0</v>
      </c>
      <c r="Q114" s="50"/>
      <c r="R114" s="41" t="s">
        <v>17</v>
      </c>
      <c r="S114" s="162">
        <f>S100+S112</f>
        <v>0</v>
      </c>
      <c r="T114" s="162">
        <f>T100+T112</f>
        <v>5837</v>
      </c>
      <c r="U114" s="37">
        <f>U100+U112</f>
        <v>0</v>
      </c>
      <c r="V114" s="163" t="s">
        <v>57</v>
      </c>
      <c r="W114" s="30"/>
      <c r="X114" s="173" t="s">
        <v>18</v>
      </c>
      <c r="Y114" s="131"/>
      <c r="Z114" s="39"/>
      <c r="AA114" s="39"/>
      <c r="AB114" s="59">
        <f>AB112+AB100</f>
        <v>0</v>
      </c>
      <c r="AC114" s="56"/>
      <c r="AD114" s="57"/>
      <c r="AE114" s="58"/>
      <c r="AF114" s="60">
        <f>AF100+AF112</f>
        <v>0</v>
      </c>
      <c r="AG114" s="50"/>
      <c r="AH114" s="41" t="s">
        <v>17</v>
      </c>
      <c r="AI114" s="162">
        <f>AI100+AI112</f>
        <v>0</v>
      </c>
      <c r="AJ114" s="162">
        <f>AJ100+AJ112</f>
        <v>5837</v>
      </c>
      <c r="AK114" s="37">
        <f>AK100+AK112</f>
        <v>0</v>
      </c>
      <c r="AL114" s="163" t="s">
        <v>57</v>
      </c>
      <c r="AM114" s="30"/>
      <c r="AN114" s="173" t="s">
        <v>18</v>
      </c>
      <c r="AO114" s="131"/>
      <c r="AP114" s="39"/>
      <c r="AQ114" s="39"/>
      <c r="AR114" s="59">
        <f>AR112+AR100</f>
        <v>0</v>
      </c>
      <c r="AS114" s="56"/>
      <c r="AT114" s="57"/>
      <c r="AU114" s="58"/>
      <c r="AV114" s="60">
        <f>AV100+AV112</f>
        <v>0</v>
      </c>
      <c r="AW114" s="50"/>
      <c r="AX114" s="41" t="s">
        <v>17</v>
      </c>
      <c r="AY114" s="162">
        <f>AY100+AY112</f>
        <v>0</v>
      </c>
      <c r="AZ114" s="162">
        <f>AZ100+AZ112</f>
        <v>5837</v>
      </c>
      <c r="BA114" s="37">
        <f>BA100+BA112</f>
        <v>0</v>
      </c>
      <c r="BB114" s="163" t="s">
        <v>57</v>
      </c>
      <c r="BC114" s="30"/>
      <c r="BD114" s="173" t="s">
        <v>18</v>
      </c>
      <c r="BE114" s="131"/>
      <c r="BF114" s="39"/>
      <c r="BG114" s="39"/>
      <c r="BH114" s="59">
        <f>BH112+BH100</f>
        <v>0</v>
      </c>
      <c r="BI114" s="56"/>
      <c r="BJ114" s="57"/>
      <c r="BK114" s="58"/>
      <c r="BL114" s="60">
        <f>BL100+BL112</f>
        <v>0</v>
      </c>
      <c r="BM114" s="50"/>
      <c r="BN114" s="41" t="s">
        <v>17</v>
      </c>
      <c r="BO114" s="162">
        <f>BO100+BO112</f>
        <v>0</v>
      </c>
      <c r="BP114" s="162">
        <f>BP100+BP112</f>
        <v>5837</v>
      </c>
      <c r="BQ114" s="37">
        <f>BQ100+BQ112</f>
        <v>0</v>
      </c>
      <c r="BR114" s="163" t="s">
        <v>57</v>
      </c>
      <c r="BS114" s="30"/>
      <c r="BT114" s="173" t="s">
        <v>18</v>
      </c>
      <c r="BU114" s="131"/>
      <c r="BV114" s="39"/>
      <c r="BW114" s="39"/>
      <c r="BX114" s="59">
        <f>BX112+BX100</f>
        <v>0</v>
      </c>
      <c r="BY114" s="56"/>
      <c r="BZ114" s="57"/>
      <c r="CA114" s="58"/>
      <c r="CB114" s="60">
        <f>CB100+CB112</f>
        <v>0</v>
      </c>
      <c r="CC114" s="50"/>
    </row>
    <row r="115" spans="1:81" ht="3.4" customHeight="1" thickBot="1">
      <c r="A115" s="2"/>
      <c r="B115" s="122"/>
      <c r="C115" s="123"/>
      <c r="D115" s="123"/>
      <c r="E115" s="14"/>
      <c r="F115" s="124"/>
      <c r="G115" s="38"/>
      <c r="H115" s="125"/>
      <c r="I115" s="125"/>
      <c r="J115" s="38"/>
      <c r="K115" s="38"/>
      <c r="L115" s="126"/>
      <c r="M115" s="127"/>
      <c r="N115" s="127"/>
      <c r="O115" s="127"/>
      <c r="P115" s="128"/>
      <c r="Q115" s="2"/>
      <c r="R115" s="122"/>
      <c r="S115" s="123"/>
      <c r="T115" s="123"/>
      <c r="U115" s="14"/>
      <c r="V115" s="124"/>
      <c r="W115" s="38"/>
      <c r="X115" s="125"/>
      <c r="Y115" s="125"/>
      <c r="Z115" s="38"/>
      <c r="AA115" s="38"/>
      <c r="AB115" s="126"/>
      <c r="AC115" s="127"/>
      <c r="AD115" s="127"/>
      <c r="AE115" s="127"/>
      <c r="AF115" s="128"/>
      <c r="AG115" s="2"/>
      <c r="AH115" s="122"/>
      <c r="AI115" s="123"/>
      <c r="AJ115" s="123"/>
      <c r="AK115" s="14"/>
      <c r="AL115" s="124"/>
      <c r="AM115" s="38"/>
      <c r="AN115" s="125"/>
      <c r="AO115" s="125"/>
      <c r="AP115" s="38"/>
      <c r="AQ115" s="38"/>
      <c r="AR115" s="126"/>
      <c r="AS115" s="127"/>
      <c r="AT115" s="127"/>
      <c r="AU115" s="127"/>
      <c r="AV115" s="128"/>
      <c r="AW115" s="2"/>
      <c r="AX115" s="122"/>
      <c r="AY115" s="123"/>
      <c r="AZ115" s="123"/>
      <c r="BA115" s="14"/>
      <c r="BB115" s="124"/>
      <c r="BC115" s="38"/>
      <c r="BD115" s="125"/>
      <c r="BE115" s="125"/>
      <c r="BF115" s="38"/>
      <c r="BG115" s="38"/>
      <c r="BH115" s="126"/>
      <c r="BI115" s="127"/>
      <c r="BJ115" s="127"/>
      <c r="BK115" s="127"/>
      <c r="BL115" s="128"/>
      <c r="BM115" s="2"/>
      <c r="BN115" s="122"/>
      <c r="BO115" s="123"/>
      <c r="BP115" s="123"/>
      <c r="BQ115" s="14"/>
      <c r="BR115" s="124"/>
      <c r="BS115" s="38"/>
      <c r="BT115" s="125"/>
      <c r="BU115" s="125"/>
      <c r="BV115" s="38"/>
      <c r="BW115" s="38"/>
      <c r="BX115" s="126"/>
      <c r="BY115" s="127"/>
      <c r="BZ115" s="127"/>
      <c r="CA115" s="127"/>
      <c r="CB115" s="128"/>
      <c r="CC115" s="2"/>
    </row>
    <row r="116" spans="1:81" s="47" customFormat="1" ht="18.350000000000001" thickBot="1">
      <c r="A116" s="40"/>
      <c r="B116" s="129"/>
      <c r="C116" s="14"/>
      <c r="D116" s="38"/>
      <c r="E116" s="14"/>
      <c r="F116" s="130" t="s">
        <v>19</v>
      </c>
      <c r="G116" s="14"/>
      <c r="H116" s="131" t="s">
        <v>20</v>
      </c>
      <c r="I116" s="131"/>
      <c r="J116" s="38"/>
      <c r="K116" s="38"/>
      <c r="L116" s="61">
        <f>L114-L86</f>
        <v>0</v>
      </c>
      <c r="M116" s="132">
        <f>M114-M88</f>
        <v>0</v>
      </c>
      <c r="N116" s="132">
        <f>N114-N88</f>
        <v>0</v>
      </c>
      <c r="O116" s="132">
        <f>O114-O88</f>
        <v>0</v>
      </c>
      <c r="P116" s="133"/>
      <c r="Q116" s="40"/>
      <c r="R116" s="129"/>
      <c r="S116" s="14"/>
      <c r="T116" s="38"/>
      <c r="U116" s="14"/>
      <c r="V116" s="130" t="s">
        <v>19</v>
      </c>
      <c r="W116" s="14"/>
      <c r="X116" s="131" t="s">
        <v>20</v>
      </c>
      <c r="Y116" s="131"/>
      <c r="Z116" s="38"/>
      <c r="AA116" s="38"/>
      <c r="AB116" s="61">
        <f>AB114-AB86</f>
        <v>0</v>
      </c>
      <c r="AC116" s="132">
        <f>AC114-AC88</f>
        <v>0</v>
      </c>
      <c r="AD116" s="132">
        <f>AD114-AD88</f>
        <v>0</v>
      </c>
      <c r="AE116" s="132">
        <f>AE114-AE88</f>
        <v>0</v>
      </c>
      <c r="AF116" s="133"/>
      <c r="AG116" s="40"/>
      <c r="AH116" s="129"/>
      <c r="AI116" s="14"/>
      <c r="AJ116" s="38"/>
      <c r="AK116" s="14"/>
      <c r="AL116" s="130" t="s">
        <v>19</v>
      </c>
      <c r="AM116" s="14"/>
      <c r="AN116" s="131" t="s">
        <v>20</v>
      </c>
      <c r="AO116" s="131"/>
      <c r="AP116" s="38"/>
      <c r="AQ116" s="38"/>
      <c r="AR116" s="61">
        <f>AR114-AR86</f>
        <v>0</v>
      </c>
      <c r="AS116" s="132">
        <f>AS114-AS88</f>
        <v>0</v>
      </c>
      <c r="AT116" s="132">
        <f>AT114-AT88</f>
        <v>0</v>
      </c>
      <c r="AU116" s="132">
        <f>AU114-AU88</f>
        <v>0</v>
      </c>
      <c r="AV116" s="133"/>
      <c r="AW116" s="40"/>
      <c r="AX116" s="129"/>
      <c r="AY116" s="14"/>
      <c r="AZ116" s="38"/>
      <c r="BA116" s="14"/>
      <c r="BB116" s="130" t="s">
        <v>19</v>
      </c>
      <c r="BC116" s="14"/>
      <c r="BD116" s="131" t="s">
        <v>20</v>
      </c>
      <c r="BE116" s="131"/>
      <c r="BF116" s="38"/>
      <c r="BG116" s="38"/>
      <c r="BH116" s="61">
        <f>BH114-BH86</f>
        <v>0</v>
      </c>
      <c r="BI116" s="132">
        <f>BI114-BI88</f>
        <v>0</v>
      </c>
      <c r="BJ116" s="132">
        <f>BJ114-BJ88</f>
        <v>0</v>
      </c>
      <c r="BK116" s="132">
        <f>BK114-BK88</f>
        <v>0</v>
      </c>
      <c r="BL116" s="133"/>
      <c r="BM116" s="40"/>
      <c r="BN116" s="129"/>
      <c r="BO116" s="14"/>
      <c r="BP116" s="38"/>
      <c r="BQ116" s="14"/>
      <c r="BR116" s="130" t="s">
        <v>19</v>
      </c>
      <c r="BS116" s="14"/>
      <c r="BT116" s="131" t="s">
        <v>20</v>
      </c>
      <c r="BU116" s="131"/>
      <c r="BV116" s="38"/>
      <c r="BW116" s="38"/>
      <c r="BX116" s="61">
        <f>BX114-BX86</f>
        <v>0</v>
      </c>
      <c r="BY116" s="132">
        <f>BY114-BY88</f>
        <v>0</v>
      </c>
      <c r="BZ116" s="132">
        <f>BZ114-BZ88</f>
        <v>0</v>
      </c>
      <c r="CA116" s="132">
        <f>CA114-CA88</f>
        <v>0</v>
      </c>
      <c r="CB116" s="133"/>
      <c r="CC116" s="40"/>
    </row>
    <row r="117" spans="1:81" ht="3.4" customHeight="1" thickBot="1">
      <c r="A117" s="2"/>
      <c r="B117" s="134"/>
      <c r="C117" s="135"/>
      <c r="D117" s="135"/>
      <c r="E117" s="135"/>
      <c r="F117" s="135"/>
      <c r="G117" s="135"/>
      <c r="H117" s="136"/>
      <c r="I117" s="136"/>
      <c r="J117" s="135"/>
      <c r="K117" s="135"/>
      <c r="L117" s="137"/>
      <c r="M117" s="135"/>
      <c r="N117" s="135"/>
      <c r="O117" s="135"/>
      <c r="P117" s="138"/>
      <c r="Q117" s="2"/>
      <c r="R117" s="134"/>
      <c r="S117" s="135"/>
      <c r="T117" s="135"/>
      <c r="U117" s="135"/>
      <c r="V117" s="135"/>
      <c r="W117" s="135"/>
      <c r="X117" s="136"/>
      <c r="Y117" s="136"/>
      <c r="Z117" s="135"/>
      <c r="AA117" s="135"/>
      <c r="AB117" s="137"/>
      <c r="AC117" s="135"/>
      <c r="AD117" s="135"/>
      <c r="AE117" s="135"/>
      <c r="AF117" s="138"/>
      <c r="AG117" s="2"/>
      <c r="AH117" s="134"/>
      <c r="AI117" s="135"/>
      <c r="AJ117" s="135"/>
      <c r="AK117" s="135"/>
      <c r="AL117" s="135"/>
      <c r="AM117" s="135"/>
      <c r="AN117" s="136"/>
      <c r="AO117" s="136"/>
      <c r="AP117" s="135"/>
      <c r="AQ117" s="135"/>
      <c r="AR117" s="137"/>
      <c r="AS117" s="135"/>
      <c r="AT117" s="135"/>
      <c r="AU117" s="135"/>
      <c r="AV117" s="138"/>
      <c r="AW117" s="2"/>
      <c r="AX117" s="134"/>
      <c r="AY117" s="135"/>
      <c r="AZ117" s="135"/>
      <c r="BA117" s="135"/>
      <c r="BB117" s="135"/>
      <c r="BC117" s="135"/>
      <c r="BD117" s="136"/>
      <c r="BE117" s="136"/>
      <c r="BF117" s="135"/>
      <c r="BG117" s="135"/>
      <c r="BH117" s="137"/>
      <c r="BI117" s="135"/>
      <c r="BJ117" s="135"/>
      <c r="BK117" s="135"/>
      <c r="BL117" s="138"/>
      <c r="BM117" s="2"/>
      <c r="BN117" s="134"/>
      <c r="BO117" s="135"/>
      <c r="BP117" s="135"/>
      <c r="BQ117" s="135"/>
      <c r="BR117" s="135"/>
      <c r="BS117" s="135"/>
      <c r="BT117" s="136"/>
      <c r="BU117" s="136"/>
      <c r="BV117" s="135"/>
      <c r="BW117" s="135"/>
      <c r="BX117" s="137"/>
      <c r="BY117" s="135"/>
      <c r="BZ117" s="135"/>
      <c r="CA117" s="135"/>
      <c r="CB117" s="138"/>
      <c r="CC117" s="2"/>
    </row>
    <row r="118" spans="1:81">
      <c r="A118" s="2"/>
      <c r="B118" s="62"/>
      <c r="C118" s="62"/>
      <c r="D118" s="62"/>
      <c r="E118" s="62"/>
      <c r="F118" s="62"/>
      <c r="G118" s="62"/>
      <c r="H118" s="63"/>
      <c r="I118" s="63"/>
      <c r="J118" s="64"/>
      <c r="K118" s="65"/>
      <c r="L118" s="63"/>
      <c r="M118" s="66"/>
      <c r="N118" s="66"/>
      <c r="O118" s="66"/>
      <c r="P118" s="63"/>
      <c r="Q118" s="2"/>
      <c r="R118" s="62"/>
      <c r="S118" s="62"/>
      <c r="T118" s="62"/>
      <c r="U118" s="62"/>
      <c r="V118" s="62"/>
      <c r="W118" s="62"/>
      <c r="X118" s="63"/>
      <c r="Y118" s="63"/>
      <c r="Z118" s="64"/>
      <c r="AA118" s="65"/>
      <c r="AB118" s="63"/>
      <c r="AC118" s="66"/>
      <c r="AD118" s="66"/>
      <c r="AE118" s="66"/>
      <c r="AF118" s="63"/>
      <c r="AG118" s="2"/>
      <c r="AH118" s="62"/>
      <c r="AI118" s="62"/>
      <c r="AJ118" s="62"/>
      <c r="AK118" s="62"/>
      <c r="AL118" s="62"/>
      <c r="AM118" s="62"/>
      <c r="AN118" s="63"/>
      <c r="AO118" s="63"/>
      <c r="AP118" s="64"/>
      <c r="AQ118" s="65"/>
      <c r="AR118" s="63"/>
      <c r="AS118" s="66"/>
      <c r="AT118" s="66"/>
      <c r="AU118" s="66"/>
      <c r="AV118" s="63"/>
      <c r="AW118" s="2"/>
      <c r="AX118" s="62"/>
      <c r="AY118" s="62"/>
      <c r="AZ118" s="62"/>
      <c r="BA118" s="62"/>
      <c r="BB118" s="62"/>
      <c r="BC118" s="62"/>
      <c r="BD118" s="63"/>
      <c r="BE118" s="63"/>
      <c r="BF118" s="64"/>
      <c r="BG118" s="65"/>
      <c r="BH118" s="63"/>
      <c r="BI118" s="66"/>
      <c r="BJ118" s="66"/>
      <c r="BK118" s="66"/>
      <c r="BL118" s="63"/>
      <c r="BM118" s="2"/>
      <c r="BN118" s="62"/>
      <c r="BO118" s="62"/>
      <c r="BP118" s="62"/>
      <c r="BQ118" s="62"/>
      <c r="BR118" s="62"/>
      <c r="BS118" s="62"/>
      <c r="BT118" s="63"/>
      <c r="BU118" s="63"/>
      <c r="BV118" s="64"/>
      <c r="BW118" s="65"/>
      <c r="BX118" s="63"/>
      <c r="BY118" s="66"/>
      <c r="BZ118" s="66"/>
      <c r="CA118" s="66"/>
      <c r="CB118" s="63"/>
      <c r="CC118" s="2"/>
    </row>
  </sheetData>
  <mergeCells count="76">
    <mergeCell ref="AX41:BL41"/>
    <mergeCell ref="BN2:CB2"/>
    <mergeCell ref="B84:E85"/>
    <mergeCell ref="R84:U85"/>
    <mergeCell ref="AH84:AK85"/>
    <mergeCell ref="AX84:BA85"/>
    <mergeCell ref="BN84:BQ85"/>
    <mergeCell ref="BA83:BB83"/>
    <mergeCell ref="BH83:BL83"/>
    <mergeCell ref="BN83:BP83"/>
    <mergeCell ref="BQ83:BR83"/>
    <mergeCell ref="BX83:CB83"/>
    <mergeCell ref="AB83:AF83"/>
    <mergeCell ref="AH83:AJ83"/>
    <mergeCell ref="AK83:AL83"/>
    <mergeCell ref="AR83:AV83"/>
    <mergeCell ref="AX83:AZ83"/>
    <mergeCell ref="B83:D83"/>
    <mergeCell ref="E83:F83"/>
    <mergeCell ref="L83:P83"/>
    <mergeCell ref="R83:T83"/>
    <mergeCell ref="U83:V83"/>
    <mergeCell ref="R1:BL1"/>
    <mergeCell ref="BH44:BL44"/>
    <mergeCell ref="L44:P44"/>
    <mergeCell ref="R44:T44"/>
    <mergeCell ref="U44:V44"/>
    <mergeCell ref="B2:P2"/>
    <mergeCell ref="B6:E7"/>
    <mergeCell ref="R6:U7"/>
    <mergeCell ref="AH6:AK7"/>
    <mergeCell ref="AX6:BA7"/>
    <mergeCell ref="R2:AF2"/>
    <mergeCell ref="AH2:AV2"/>
    <mergeCell ref="AX2:BL2"/>
    <mergeCell ref="B41:P41"/>
    <mergeCell ref="R41:AF41"/>
    <mergeCell ref="AH41:AV41"/>
    <mergeCell ref="AX44:AZ44"/>
    <mergeCell ref="BA44:BB44"/>
    <mergeCell ref="B44:D44"/>
    <mergeCell ref="BN44:BP44"/>
    <mergeCell ref="BQ44:BR44"/>
    <mergeCell ref="E44:F44"/>
    <mergeCell ref="BN6:BQ7"/>
    <mergeCell ref="BX5:CB5"/>
    <mergeCell ref="B5:D5"/>
    <mergeCell ref="E5:F5"/>
    <mergeCell ref="L5:P5"/>
    <mergeCell ref="R5:T5"/>
    <mergeCell ref="U5:V5"/>
    <mergeCell ref="AB5:AF5"/>
    <mergeCell ref="AH5:AJ5"/>
    <mergeCell ref="AK5:AL5"/>
    <mergeCell ref="AR5:AV5"/>
    <mergeCell ref="AX5:AZ5"/>
    <mergeCell ref="BA5:BB5"/>
    <mergeCell ref="BH5:BL5"/>
    <mergeCell ref="BN5:BP5"/>
    <mergeCell ref="BQ5:BR5"/>
    <mergeCell ref="BN41:CB41"/>
    <mergeCell ref="B80:P80"/>
    <mergeCell ref="R80:AF80"/>
    <mergeCell ref="AH80:AV80"/>
    <mergeCell ref="AX80:BL80"/>
    <mergeCell ref="BN80:CB80"/>
    <mergeCell ref="BX44:CB44"/>
    <mergeCell ref="B45:E46"/>
    <mergeCell ref="R45:U46"/>
    <mergeCell ref="AH45:AK46"/>
    <mergeCell ref="AX45:BA46"/>
    <mergeCell ref="BN45:BQ46"/>
    <mergeCell ref="AB44:AF44"/>
    <mergeCell ref="AH44:AJ44"/>
    <mergeCell ref="AK44:AL44"/>
    <mergeCell ref="AR44:AV44"/>
  </mergeCells>
  <conditionalFormatting sqref="AC9 AC11 AC21 AC23 AC33 AC35 AC37 AC39 AC3 AS9 AS11 AS21 AS23 AS33 AS35 AS37 AS39 AS3 BI9 BI11 BI21 BI23 BI33 BI35 BI37 BI39 BI3 BY9 BY11 BY21 BY23 BY33 BY35 BY37 BY39 BY3 M9 M11 M21 M23 M33 M35 M37 M39 M3">
    <cfRule type="cellIs" dxfId="1800" priority="2993" stopIfTrue="1" operator="equal">
      <formula>0</formula>
    </cfRule>
  </conditionalFormatting>
  <conditionalFormatting sqref="AF12:AF20 AF24:AF32 AV12:AV20 AV24:AV32 BL12:BL20 BL24:BL32 CB12:CB20 CB24:CB32 P12:P20 P24:P32">
    <cfRule type="cellIs" dxfId="1799" priority="2992" stopIfTrue="1" operator="greaterThan">
      <formula>#REF!</formula>
    </cfRule>
  </conditionalFormatting>
  <conditionalFormatting sqref="AF36 AV36 BL36 CB36 P36">
    <cfRule type="cellIs" dxfId="1798" priority="2990" stopIfTrue="1" operator="greaterThanOrEqual">
      <formula>#REF!</formula>
    </cfRule>
    <cfRule type="cellIs" dxfId="1797" priority="2991" stopIfTrue="1" operator="lessThan">
      <formula>#REF!</formula>
    </cfRule>
  </conditionalFormatting>
  <conditionalFormatting sqref="AB36 AR36 BH36 BX36 L36">
    <cfRule type="cellIs" dxfId="1796" priority="2988" stopIfTrue="1" operator="lessThanOrEqual">
      <formula>#REF!</formula>
    </cfRule>
    <cfRule type="cellIs" dxfId="1795" priority="2989" stopIfTrue="1" operator="greaterThan">
      <formula>#REF!</formula>
    </cfRule>
  </conditionalFormatting>
  <conditionalFormatting sqref="AB38 BH38 BX38 L38 AR38">
    <cfRule type="cellIs" dxfId="1794" priority="2986" stopIfTrue="1" operator="lessThanOrEqual">
      <formula>#REF!</formula>
    </cfRule>
    <cfRule type="cellIs" dxfId="1793" priority="2987" stopIfTrue="1" operator="greaterThan">
      <formula>#REF!</formula>
    </cfRule>
  </conditionalFormatting>
  <conditionalFormatting sqref="AC48 AC50 AC60 AC62 AC72 AC74 AC76 AC78 AC42 BI48 BI50 BI60 BI62 BI72 BI74 BI76 BI78 BI42 BY48 BY50 BY60 BY62 BY72 BY74 BY76 BY78 BY42 M48 M50 M60 M62 M72 M74 M76 M78 M42 AS48 AS50 AS60 AS62 AS72 AS74 AS76 AS78 AS42">
    <cfRule type="cellIs" dxfId="1792" priority="1439" stopIfTrue="1" operator="equal">
      <formula>0</formula>
    </cfRule>
  </conditionalFormatting>
  <conditionalFormatting sqref="AF51:AF59 AF63:AF71 BL51:BL59 BL63:BL71 CB51:CB59 CB63:CB71 P51:P59 P63:P71 AV51:AV59 AV63:AV71">
    <cfRule type="cellIs" dxfId="1791" priority="1438" stopIfTrue="1" operator="greaterThan">
      <formula>#REF!</formula>
    </cfRule>
  </conditionalFormatting>
  <conditionalFormatting sqref="AF75 BL75 CB75 P75 AV75">
    <cfRule type="cellIs" dxfId="1790" priority="1436" stopIfTrue="1" operator="greaterThanOrEqual">
      <formula>#REF!</formula>
    </cfRule>
    <cfRule type="cellIs" dxfId="1789" priority="1437" stopIfTrue="1" operator="lessThan">
      <formula>#REF!</formula>
    </cfRule>
  </conditionalFormatting>
  <conditionalFormatting sqref="AB75 BH75 BX75 L75 AR75">
    <cfRule type="cellIs" dxfId="1788" priority="1434" stopIfTrue="1" operator="lessThanOrEqual">
      <formula>#REF!</formula>
    </cfRule>
    <cfRule type="cellIs" dxfId="1787" priority="1435" stopIfTrue="1" operator="greaterThan">
      <formula>#REF!</formula>
    </cfRule>
  </conditionalFormatting>
  <conditionalFormatting sqref="AB77 BH77 BX77 L77 AR77">
    <cfRule type="cellIs" dxfId="1786" priority="1432" stopIfTrue="1" operator="lessThanOrEqual">
      <formula>#REF!</formula>
    </cfRule>
    <cfRule type="cellIs" dxfId="1785" priority="1433" stopIfTrue="1" operator="greaterThan">
      <formula>#REF!</formula>
    </cfRule>
  </conditionalFormatting>
  <conditionalFormatting sqref="AC87 AC89 AC99 AC101 AC111 AC113 AC115 AC117 AC81 AS87 AS89 AS99 AS101 AS111 AS113 AS115 AS117 AS81 BI87 BI89 BI99 BI101 BI111 BI113 BI115 BI117 BI81 BY87 BY89 BY99 BY101 BY111 BY113 BY115 BY117 BY81 M87 M89 M99 M101 M111 M113 M115 M117 M81">
    <cfRule type="cellIs" dxfId="1784" priority="1431" stopIfTrue="1" operator="equal">
      <formula>0</formula>
    </cfRule>
  </conditionalFormatting>
  <conditionalFormatting sqref="AF90:AF98 AF102:AF110 AV90:AV98 AV102:AV110 BL90:BL98 BL102:BL110 CB90:CB98 CB102:CB110 P90:P98 P102:P110">
    <cfRule type="cellIs" dxfId="1783" priority="1430" stopIfTrue="1" operator="greaterThan">
      <formula>#REF!</formula>
    </cfRule>
  </conditionalFormatting>
  <conditionalFormatting sqref="AF114 AV114 BL114 CB114 P114">
    <cfRule type="cellIs" dxfId="1782" priority="1428" stopIfTrue="1" operator="greaterThanOrEqual">
      <formula>#REF!</formula>
    </cfRule>
    <cfRule type="cellIs" dxfId="1781" priority="1429" stopIfTrue="1" operator="lessThan">
      <formula>#REF!</formula>
    </cfRule>
  </conditionalFormatting>
  <conditionalFormatting sqref="AB114 AR114 BH114 BX114 L114">
    <cfRule type="cellIs" dxfId="1780" priority="1426" stopIfTrue="1" operator="lessThanOrEqual">
      <formula>#REF!</formula>
    </cfRule>
    <cfRule type="cellIs" dxfId="1779" priority="1427" stopIfTrue="1" operator="greaterThan">
      <formula>#REF!</formula>
    </cfRule>
  </conditionalFormatting>
  <conditionalFormatting sqref="AB116 AR116 BH116 BX116 L116">
    <cfRule type="cellIs" dxfId="1778" priority="1424" stopIfTrue="1" operator="lessThanOrEqual">
      <formula>#REF!</formula>
    </cfRule>
    <cfRule type="cellIs" dxfId="1777" priority="1425" stopIfTrue="1" operator="greaterThan">
      <formula>#REF!</formula>
    </cfRule>
  </conditionalFormatting>
  <conditionalFormatting sqref="M11">
    <cfRule type="cellIs" dxfId="1776" priority="1423" stopIfTrue="1" operator="equal">
      <formula>0</formula>
    </cfRule>
  </conditionalFormatting>
  <conditionalFormatting sqref="P12:P20 P24:P32">
    <cfRule type="cellIs" dxfId="1775" priority="1422" stopIfTrue="1" operator="greaterThan">
      <formula>#REF!</formula>
    </cfRule>
  </conditionalFormatting>
  <conditionalFormatting sqref="P36">
    <cfRule type="cellIs" dxfId="1774" priority="1420" stopIfTrue="1" operator="greaterThanOrEqual">
      <formula>#REF!</formula>
    </cfRule>
    <cfRule type="cellIs" dxfId="1773" priority="1421" stopIfTrue="1" operator="lessThan">
      <formula>#REF!</formula>
    </cfRule>
  </conditionalFormatting>
  <conditionalFormatting sqref="L36">
    <cfRule type="cellIs" dxfId="1772" priority="1418" stopIfTrue="1" operator="lessThanOrEqual">
      <formula>#REF!</formula>
    </cfRule>
    <cfRule type="cellIs" dxfId="1771" priority="1419" stopIfTrue="1" operator="greaterThan">
      <formula>#REF!</formula>
    </cfRule>
  </conditionalFormatting>
  <conditionalFormatting sqref="L38">
    <cfRule type="cellIs" dxfId="1770" priority="1416" stopIfTrue="1" operator="lessThanOrEqual">
      <formula>#REF!</formula>
    </cfRule>
    <cfRule type="cellIs" dxfId="1769" priority="1417" stopIfTrue="1" operator="greaterThan">
      <formula>#REF!</formula>
    </cfRule>
  </conditionalFormatting>
  <conditionalFormatting sqref="M11">
    <cfRule type="cellIs" dxfId="1768" priority="1415" stopIfTrue="1" operator="equal">
      <formula>0</formula>
    </cfRule>
  </conditionalFormatting>
  <conditionalFormatting sqref="P12:P20 P24:P32">
    <cfRule type="cellIs" dxfId="1767" priority="1414" stopIfTrue="1" operator="greaterThan">
      <formula>#REF!</formula>
    </cfRule>
  </conditionalFormatting>
  <conditionalFormatting sqref="P36">
    <cfRule type="cellIs" dxfId="1766" priority="1412" stopIfTrue="1" operator="greaterThanOrEqual">
      <formula>#REF!</formula>
    </cfRule>
    <cfRule type="cellIs" dxfId="1765" priority="1413" stopIfTrue="1" operator="lessThan">
      <formula>#REF!</formula>
    </cfRule>
  </conditionalFormatting>
  <conditionalFormatting sqref="L36">
    <cfRule type="cellIs" dxfId="1764" priority="1410" stopIfTrue="1" operator="lessThanOrEqual">
      <formula>#REF!</formula>
    </cfRule>
    <cfRule type="cellIs" dxfId="1763" priority="1411" stopIfTrue="1" operator="greaterThan">
      <formula>#REF!</formula>
    </cfRule>
  </conditionalFormatting>
  <conditionalFormatting sqref="L38">
    <cfRule type="cellIs" dxfId="1762" priority="1408" stopIfTrue="1" operator="lessThanOrEqual">
      <formula>#REF!</formula>
    </cfRule>
    <cfRule type="cellIs" dxfId="1761" priority="1409" stopIfTrue="1" operator="greaterThan">
      <formula>#REF!</formula>
    </cfRule>
  </conditionalFormatting>
  <conditionalFormatting sqref="M11">
    <cfRule type="cellIs" dxfId="1760" priority="1407" stopIfTrue="1" operator="equal">
      <formula>0</formula>
    </cfRule>
  </conditionalFormatting>
  <conditionalFormatting sqref="P12:P20 P24:P32">
    <cfRule type="cellIs" dxfId="1759" priority="1406" stopIfTrue="1" operator="greaterThan">
      <formula>#REF!</formula>
    </cfRule>
  </conditionalFormatting>
  <conditionalFormatting sqref="P36">
    <cfRule type="cellIs" dxfId="1758" priority="1404" stopIfTrue="1" operator="greaterThanOrEqual">
      <formula>#REF!</formula>
    </cfRule>
    <cfRule type="cellIs" dxfId="1757" priority="1405" stopIfTrue="1" operator="lessThan">
      <formula>#REF!</formula>
    </cfRule>
  </conditionalFormatting>
  <conditionalFormatting sqref="L36">
    <cfRule type="cellIs" dxfId="1756" priority="1402" stopIfTrue="1" operator="lessThanOrEqual">
      <formula>#REF!</formula>
    </cfRule>
    <cfRule type="cellIs" dxfId="1755" priority="1403" stopIfTrue="1" operator="greaterThan">
      <formula>#REF!</formula>
    </cfRule>
  </conditionalFormatting>
  <conditionalFormatting sqref="L38">
    <cfRule type="cellIs" dxfId="1754" priority="1400" stopIfTrue="1" operator="lessThanOrEqual">
      <formula>#REF!</formula>
    </cfRule>
    <cfRule type="cellIs" dxfId="1753" priority="1401" stopIfTrue="1" operator="greaterThan">
      <formula>#REF!</formula>
    </cfRule>
  </conditionalFormatting>
  <conditionalFormatting sqref="M11">
    <cfRule type="cellIs" dxfId="1752" priority="1399" stopIfTrue="1" operator="equal">
      <formula>0</formula>
    </cfRule>
  </conditionalFormatting>
  <conditionalFormatting sqref="P12:P20 P24:P32">
    <cfRule type="cellIs" dxfId="1751" priority="1398" stopIfTrue="1" operator="greaterThan">
      <formula>#REF!</formula>
    </cfRule>
  </conditionalFormatting>
  <conditionalFormatting sqref="P36">
    <cfRule type="cellIs" dxfId="1750" priority="1396" stopIfTrue="1" operator="greaterThanOrEqual">
      <formula>#REF!</formula>
    </cfRule>
    <cfRule type="cellIs" dxfId="1749" priority="1397" stopIfTrue="1" operator="lessThan">
      <formula>#REF!</formula>
    </cfRule>
  </conditionalFormatting>
  <conditionalFormatting sqref="L36">
    <cfRule type="cellIs" dxfId="1748" priority="1394" stopIfTrue="1" operator="lessThanOrEqual">
      <formula>#REF!</formula>
    </cfRule>
    <cfRule type="cellIs" dxfId="1747" priority="1395" stopIfTrue="1" operator="greaterThan">
      <formula>#REF!</formula>
    </cfRule>
  </conditionalFormatting>
  <conditionalFormatting sqref="L38">
    <cfRule type="cellIs" dxfId="1746" priority="1392" stopIfTrue="1" operator="lessThanOrEqual">
      <formula>#REF!</formula>
    </cfRule>
    <cfRule type="cellIs" dxfId="1745" priority="1393" stopIfTrue="1" operator="greaterThan">
      <formula>#REF!</formula>
    </cfRule>
  </conditionalFormatting>
  <conditionalFormatting sqref="M11">
    <cfRule type="cellIs" dxfId="1744" priority="1391" stopIfTrue="1" operator="equal">
      <formula>0</formula>
    </cfRule>
  </conditionalFormatting>
  <conditionalFormatting sqref="P12:P20 P24:P32">
    <cfRule type="cellIs" dxfId="1743" priority="1390" stopIfTrue="1" operator="greaterThan">
      <formula>#REF!</formula>
    </cfRule>
  </conditionalFormatting>
  <conditionalFormatting sqref="P36">
    <cfRule type="cellIs" dxfId="1742" priority="1388" stopIfTrue="1" operator="greaterThanOrEqual">
      <formula>#REF!</formula>
    </cfRule>
    <cfRule type="cellIs" dxfId="1741" priority="1389" stopIfTrue="1" operator="lessThan">
      <formula>#REF!</formula>
    </cfRule>
  </conditionalFormatting>
  <conditionalFormatting sqref="L36">
    <cfRule type="cellIs" dxfId="1740" priority="1386" stopIfTrue="1" operator="lessThanOrEqual">
      <formula>#REF!</formula>
    </cfRule>
    <cfRule type="cellIs" dxfId="1739" priority="1387" stopIfTrue="1" operator="greaterThan">
      <formula>#REF!</formula>
    </cfRule>
  </conditionalFormatting>
  <conditionalFormatting sqref="L38">
    <cfRule type="cellIs" dxfId="1738" priority="1384" stopIfTrue="1" operator="lessThanOrEqual">
      <formula>#REF!</formula>
    </cfRule>
    <cfRule type="cellIs" dxfId="1737" priority="1385" stopIfTrue="1" operator="greaterThan">
      <formula>#REF!</formula>
    </cfRule>
  </conditionalFormatting>
  <conditionalFormatting sqref="M11">
    <cfRule type="cellIs" dxfId="1736" priority="1383" stopIfTrue="1" operator="equal">
      <formula>0</formula>
    </cfRule>
  </conditionalFormatting>
  <conditionalFormatting sqref="P12:P20 P24:P32">
    <cfRule type="cellIs" dxfId="1735" priority="1382" stopIfTrue="1" operator="greaterThan">
      <formula>#REF!</formula>
    </cfRule>
  </conditionalFormatting>
  <conditionalFormatting sqref="P36">
    <cfRule type="cellIs" dxfId="1734" priority="1380" stopIfTrue="1" operator="greaterThanOrEqual">
      <formula>#REF!</formula>
    </cfRule>
    <cfRule type="cellIs" dxfId="1733" priority="1381" stopIfTrue="1" operator="lessThan">
      <formula>#REF!</formula>
    </cfRule>
  </conditionalFormatting>
  <conditionalFormatting sqref="L36">
    <cfRule type="cellIs" dxfId="1732" priority="1378" stopIfTrue="1" operator="lessThanOrEqual">
      <formula>#REF!</formula>
    </cfRule>
    <cfRule type="cellIs" dxfId="1731" priority="1379" stopIfTrue="1" operator="greaterThan">
      <formula>#REF!</formula>
    </cfRule>
  </conditionalFormatting>
  <conditionalFormatting sqref="L38">
    <cfRule type="cellIs" dxfId="1730" priority="1376" stopIfTrue="1" operator="lessThanOrEqual">
      <formula>#REF!</formula>
    </cfRule>
    <cfRule type="cellIs" dxfId="1729" priority="1377" stopIfTrue="1" operator="greaterThan">
      <formula>#REF!</formula>
    </cfRule>
  </conditionalFormatting>
  <conditionalFormatting sqref="M11">
    <cfRule type="cellIs" dxfId="1728" priority="1375" stopIfTrue="1" operator="equal">
      <formula>0</formula>
    </cfRule>
  </conditionalFormatting>
  <conditionalFormatting sqref="P12:P20 P24:P32">
    <cfRule type="cellIs" dxfId="1727" priority="1374" stopIfTrue="1" operator="greaterThan">
      <formula>#REF!</formula>
    </cfRule>
  </conditionalFormatting>
  <conditionalFormatting sqref="P36">
    <cfRule type="cellIs" dxfId="1726" priority="1372" stopIfTrue="1" operator="greaterThanOrEqual">
      <formula>#REF!</formula>
    </cfRule>
    <cfRule type="cellIs" dxfId="1725" priority="1373" stopIfTrue="1" operator="lessThan">
      <formula>#REF!</formula>
    </cfRule>
  </conditionalFormatting>
  <conditionalFormatting sqref="L36">
    <cfRule type="cellIs" dxfId="1724" priority="1370" stopIfTrue="1" operator="lessThanOrEqual">
      <formula>#REF!</formula>
    </cfRule>
    <cfRule type="cellIs" dxfId="1723" priority="1371" stopIfTrue="1" operator="greaterThan">
      <formula>#REF!</formula>
    </cfRule>
  </conditionalFormatting>
  <conditionalFormatting sqref="L38">
    <cfRule type="cellIs" dxfId="1722" priority="1368" stopIfTrue="1" operator="lessThanOrEqual">
      <formula>#REF!</formula>
    </cfRule>
    <cfRule type="cellIs" dxfId="1721" priority="1369" stopIfTrue="1" operator="greaterThan">
      <formula>#REF!</formula>
    </cfRule>
  </conditionalFormatting>
  <conditionalFormatting sqref="M11">
    <cfRule type="cellIs" dxfId="1720" priority="1367" stopIfTrue="1" operator="equal">
      <formula>0</formula>
    </cfRule>
  </conditionalFormatting>
  <conditionalFormatting sqref="P12:P20 P24:P32">
    <cfRule type="cellIs" dxfId="1719" priority="1366" stopIfTrue="1" operator="greaterThan">
      <formula>#REF!</formula>
    </cfRule>
  </conditionalFormatting>
  <conditionalFormatting sqref="P36">
    <cfRule type="cellIs" dxfId="1718" priority="1364" stopIfTrue="1" operator="greaterThanOrEqual">
      <formula>#REF!</formula>
    </cfRule>
    <cfRule type="cellIs" dxfId="1717" priority="1365" stopIfTrue="1" operator="lessThan">
      <formula>#REF!</formula>
    </cfRule>
  </conditionalFormatting>
  <conditionalFormatting sqref="L36">
    <cfRule type="cellIs" dxfId="1716" priority="1362" stopIfTrue="1" operator="lessThanOrEqual">
      <formula>#REF!</formula>
    </cfRule>
    <cfRule type="cellIs" dxfId="1715" priority="1363" stopIfTrue="1" operator="greaterThan">
      <formula>#REF!</formula>
    </cfRule>
  </conditionalFormatting>
  <conditionalFormatting sqref="L38">
    <cfRule type="cellIs" dxfId="1714" priority="1360" stopIfTrue="1" operator="lessThanOrEqual">
      <formula>#REF!</formula>
    </cfRule>
    <cfRule type="cellIs" dxfId="1713" priority="1361" stopIfTrue="1" operator="greaterThan">
      <formula>#REF!</formula>
    </cfRule>
  </conditionalFormatting>
  <conditionalFormatting sqref="M11">
    <cfRule type="cellIs" dxfId="1712" priority="1359" stopIfTrue="1" operator="equal">
      <formula>0</formula>
    </cfRule>
  </conditionalFormatting>
  <conditionalFormatting sqref="P12:P20 P24:P32">
    <cfRule type="cellIs" dxfId="1711" priority="1358" stopIfTrue="1" operator="greaterThan">
      <formula>#REF!</formula>
    </cfRule>
  </conditionalFormatting>
  <conditionalFormatting sqref="P36">
    <cfRule type="cellIs" dxfId="1710" priority="1356" stopIfTrue="1" operator="greaterThanOrEqual">
      <formula>#REF!</formula>
    </cfRule>
    <cfRule type="cellIs" dxfId="1709" priority="1357" stopIfTrue="1" operator="lessThan">
      <formula>#REF!</formula>
    </cfRule>
  </conditionalFormatting>
  <conditionalFormatting sqref="L36">
    <cfRule type="cellIs" dxfId="1708" priority="1354" stopIfTrue="1" operator="lessThanOrEqual">
      <formula>#REF!</formula>
    </cfRule>
    <cfRule type="cellIs" dxfId="1707" priority="1355" stopIfTrue="1" operator="greaterThan">
      <formula>#REF!</formula>
    </cfRule>
  </conditionalFormatting>
  <conditionalFormatting sqref="L38">
    <cfRule type="cellIs" dxfId="1706" priority="1352" stopIfTrue="1" operator="lessThanOrEqual">
      <formula>#REF!</formula>
    </cfRule>
    <cfRule type="cellIs" dxfId="1705" priority="1353" stopIfTrue="1" operator="greaterThan">
      <formula>#REF!</formula>
    </cfRule>
  </conditionalFormatting>
  <conditionalFormatting sqref="M11">
    <cfRule type="cellIs" dxfId="1704" priority="1351" stopIfTrue="1" operator="equal">
      <formula>0</formula>
    </cfRule>
  </conditionalFormatting>
  <conditionalFormatting sqref="P12:P20 P24:P32">
    <cfRule type="cellIs" dxfId="1703" priority="1350" stopIfTrue="1" operator="greaterThan">
      <formula>#REF!</formula>
    </cfRule>
  </conditionalFormatting>
  <conditionalFormatting sqref="P36">
    <cfRule type="cellIs" dxfId="1702" priority="1348" stopIfTrue="1" operator="greaterThanOrEqual">
      <formula>#REF!</formula>
    </cfRule>
    <cfRule type="cellIs" dxfId="1701" priority="1349" stopIfTrue="1" operator="lessThan">
      <formula>#REF!</formula>
    </cfRule>
  </conditionalFormatting>
  <conditionalFormatting sqref="L36">
    <cfRule type="cellIs" dxfId="1700" priority="1346" stopIfTrue="1" operator="lessThanOrEqual">
      <formula>#REF!</formula>
    </cfRule>
    <cfRule type="cellIs" dxfId="1699" priority="1347" stopIfTrue="1" operator="greaterThan">
      <formula>#REF!</formula>
    </cfRule>
  </conditionalFormatting>
  <conditionalFormatting sqref="L38">
    <cfRule type="cellIs" dxfId="1698" priority="1344" stopIfTrue="1" operator="lessThanOrEqual">
      <formula>#REF!</formula>
    </cfRule>
    <cfRule type="cellIs" dxfId="1697" priority="1345" stopIfTrue="1" operator="greaterThan">
      <formula>#REF!</formula>
    </cfRule>
  </conditionalFormatting>
  <conditionalFormatting sqref="M11">
    <cfRule type="cellIs" dxfId="1696" priority="1343" stopIfTrue="1" operator="equal">
      <formula>0</formula>
    </cfRule>
  </conditionalFormatting>
  <conditionalFormatting sqref="P12:P20 P24:P32">
    <cfRule type="cellIs" dxfId="1695" priority="1342" stopIfTrue="1" operator="greaterThan">
      <formula>#REF!</formula>
    </cfRule>
  </conditionalFormatting>
  <conditionalFormatting sqref="P36">
    <cfRule type="cellIs" dxfId="1694" priority="1340" stopIfTrue="1" operator="greaterThanOrEqual">
      <formula>#REF!</formula>
    </cfRule>
    <cfRule type="cellIs" dxfId="1693" priority="1341" stopIfTrue="1" operator="lessThan">
      <formula>#REF!</formula>
    </cfRule>
  </conditionalFormatting>
  <conditionalFormatting sqref="L36">
    <cfRule type="cellIs" dxfId="1692" priority="1338" stopIfTrue="1" operator="lessThanOrEqual">
      <formula>#REF!</formula>
    </cfRule>
    <cfRule type="cellIs" dxfId="1691" priority="1339" stopIfTrue="1" operator="greaterThan">
      <formula>#REF!</formula>
    </cfRule>
  </conditionalFormatting>
  <conditionalFormatting sqref="L38">
    <cfRule type="cellIs" dxfId="1690" priority="1336" stopIfTrue="1" operator="lessThanOrEqual">
      <formula>#REF!</formula>
    </cfRule>
    <cfRule type="cellIs" dxfId="1689" priority="1337" stopIfTrue="1" operator="greaterThan">
      <formula>#REF!</formula>
    </cfRule>
  </conditionalFormatting>
  <conditionalFormatting sqref="M11">
    <cfRule type="cellIs" dxfId="1688" priority="1335" stopIfTrue="1" operator="equal">
      <formula>0</formula>
    </cfRule>
  </conditionalFormatting>
  <conditionalFormatting sqref="P12:P20 P24:P32">
    <cfRule type="cellIs" dxfId="1687" priority="1334" stopIfTrue="1" operator="greaterThan">
      <formula>#REF!</formula>
    </cfRule>
  </conditionalFormatting>
  <conditionalFormatting sqref="P36">
    <cfRule type="cellIs" dxfId="1686" priority="1332" stopIfTrue="1" operator="greaterThanOrEqual">
      <formula>#REF!</formula>
    </cfRule>
    <cfRule type="cellIs" dxfId="1685" priority="1333" stopIfTrue="1" operator="lessThan">
      <formula>#REF!</formula>
    </cfRule>
  </conditionalFormatting>
  <conditionalFormatting sqref="L36">
    <cfRule type="cellIs" dxfId="1684" priority="1330" stopIfTrue="1" operator="lessThanOrEqual">
      <formula>#REF!</formula>
    </cfRule>
    <cfRule type="cellIs" dxfId="1683" priority="1331" stopIfTrue="1" operator="greaterThan">
      <formula>#REF!</formula>
    </cfRule>
  </conditionalFormatting>
  <conditionalFormatting sqref="L38">
    <cfRule type="cellIs" dxfId="1682" priority="1328" stopIfTrue="1" operator="lessThanOrEqual">
      <formula>#REF!</formula>
    </cfRule>
    <cfRule type="cellIs" dxfId="1681" priority="1329" stopIfTrue="1" operator="greaterThan">
      <formula>#REF!</formula>
    </cfRule>
  </conditionalFormatting>
  <conditionalFormatting sqref="L35 L37 L39 L3 L33">
    <cfRule type="cellIs" dxfId="1680" priority="1327" stopIfTrue="1" operator="equal">
      <formula>0</formula>
    </cfRule>
  </conditionalFormatting>
  <conditionalFormatting sqref="O12:O20 O24:O32">
    <cfRule type="cellIs" dxfId="1679" priority="1326" stopIfTrue="1" operator="greaterThan">
      <formula>#REF!</formula>
    </cfRule>
  </conditionalFormatting>
  <conditionalFormatting sqref="O36">
    <cfRule type="cellIs" dxfId="1678" priority="1324" stopIfTrue="1" operator="greaterThanOrEqual">
      <formula>#REF!</formula>
    </cfRule>
    <cfRule type="cellIs" dxfId="1677" priority="1325" stopIfTrue="1" operator="lessThan">
      <formula>#REF!</formula>
    </cfRule>
  </conditionalFormatting>
  <conditionalFormatting sqref="K36">
    <cfRule type="cellIs" dxfId="1676" priority="1322" stopIfTrue="1" operator="lessThanOrEqual">
      <formula>#REF!</formula>
    </cfRule>
    <cfRule type="cellIs" dxfId="1675" priority="1323" stopIfTrue="1" operator="greaterThan">
      <formula>#REF!</formula>
    </cfRule>
  </conditionalFormatting>
  <conditionalFormatting sqref="K38">
    <cfRule type="cellIs" dxfId="1674" priority="1320" stopIfTrue="1" operator="lessThanOrEqual">
      <formula>#REF!</formula>
    </cfRule>
    <cfRule type="cellIs" dxfId="1673" priority="1321" stopIfTrue="1" operator="greaterThan">
      <formula>#REF!</formula>
    </cfRule>
  </conditionalFormatting>
  <conditionalFormatting sqref="L35 L37 L39 L3 L33">
    <cfRule type="cellIs" dxfId="1672" priority="1319" stopIfTrue="1" operator="equal">
      <formula>0</formula>
    </cfRule>
  </conditionalFormatting>
  <conditionalFormatting sqref="O12:O20 O24:O32">
    <cfRule type="cellIs" dxfId="1671" priority="1318" stopIfTrue="1" operator="greaterThan">
      <formula>#REF!</formula>
    </cfRule>
  </conditionalFormatting>
  <conditionalFormatting sqref="O36">
    <cfRule type="cellIs" dxfId="1670" priority="1316" stopIfTrue="1" operator="greaterThanOrEqual">
      <formula>#REF!</formula>
    </cfRule>
    <cfRule type="cellIs" dxfId="1669" priority="1317" stopIfTrue="1" operator="lessThan">
      <formula>#REF!</formula>
    </cfRule>
  </conditionalFormatting>
  <conditionalFormatting sqref="K36">
    <cfRule type="cellIs" dxfId="1668" priority="1314" stopIfTrue="1" operator="lessThanOrEqual">
      <formula>#REF!</formula>
    </cfRule>
    <cfRule type="cellIs" dxfId="1667" priority="1315" stopIfTrue="1" operator="greaterThan">
      <formula>#REF!</formula>
    </cfRule>
  </conditionalFormatting>
  <conditionalFormatting sqref="K38">
    <cfRule type="cellIs" dxfId="1666" priority="1312" stopIfTrue="1" operator="lessThanOrEqual">
      <formula>#REF!</formula>
    </cfRule>
    <cfRule type="cellIs" dxfId="1665" priority="1313" stopIfTrue="1" operator="greaterThan">
      <formula>#REF!</formula>
    </cfRule>
  </conditionalFormatting>
  <conditionalFormatting sqref="L39 L3 L33 L35 L37">
    <cfRule type="cellIs" dxfId="1664" priority="1311" stopIfTrue="1" operator="equal">
      <formula>0</formula>
    </cfRule>
  </conditionalFormatting>
  <conditionalFormatting sqref="O12:O20 O24:O32">
    <cfRule type="cellIs" dxfId="1663" priority="1310" stopIfTrue="1" operator="greaterThan">
      <formula>#REF!</formula>
    </cfRule>
  </conditionalFormatting>
  <conditionalFormatting sqref="O36">
    <cfRule type="cellIs" dxfId="1662" priority="1308" stopIfTrue="1" operator="greaterThanOrEqual">
      <formula>#REF!</formula>
    </cfRule>
    <cfRule type="cellIs" dxfId="1661" priority="1309" stopIfTrue="1" operator="lessThan">
      <formula>#REF!</formula>
    </cfRule>
  </conditionalFormatting>
  <conditionalFormatting sqref="K36">
    <cfRule type="cellIs" dxfId="1660" priority="1306" stopIfTrue="1" operator="lessThanOrEqual">
      <formula>#REF!</formula>
    </cfRule>
    <cfRule type="cellIs" dxfId="1659" priority="1307" stopIfTrue="1" operator="greaterThan">
      <formula>#REF!</formula>
    </cfRule>
  </conditionalFormatting>
  <conditionalFormatting sqref="K38">
    <cfRule type="cellIs" dxfId="1658" priority="1304" stopIfTrue="1" operator="lessThanOrEqual">
      <formula>#REF!</formula>
    </cfRule>
    <cfRule type="cellIs" dxfId="1657" priority="1305" stopIfTrue="1" operator="greaterThan">
      <formula>#REF!</formula>
    </cfRule>
  </conditionalFormatting>
  <conditionalFormatting sqref="M11">
    <cfRule type="cellIs" dxfId="1656" priority="1303" stopIfTrue="1" operator="equal">
      <formula>0</formula>
    </cfRule>
  </conditionalFormatting>
  <conditionalFormatting sqref="P12:P20 P24:P32">
    <cfRule type="cellIs" dxfId="1655" priority="1302" stopIfTrue="1" operator="greaterThan">
      <formula>#REF!</formula>
    </cfRule>
  </conditionalFormatting>
  <conditionalFormatting sqref="P36">
    <cfRule type="cellIs" dxfId="1654" priority="1300" stopIfTrue="1" operator="greaterThanOrEqual">
      <formula>#REF!</formula>
    </cfRule>
    <cfRule type="cellIs" dxfId="1653" priority="1301" stopIfTrue="1" operator="lessThan">
      <formula>#REF!</formula>
    </cfRule>
  </conditionalFormatting>
  <conditionalFormatting sqref="L36">
    <cfRule type="cellIs" dxfId="1652" priority="1298" stopIfTrue="1" operator="lessThanOrEqual">
      <formula>#REF!</formula>
    </cfRule>
    <cfRule type="cellIs" dxfId="1651" priority="1299" stopIfTrue="1" operator="greaterThan">
      <formula>#REF!</formula>
    </cfRule>
  </conditionalFormatting>
  <conditionalFormatting sqref="L38">
    <cfRule type="cellIs" dxfId="1650" priority="1296" stopIfTrue="1" operator="lessThanOrEqual">
      <formula>#REF!</formula>
    </cfRule>
    <cfRule type="cellIs" dxfId="1649" priority="1297" stopIfTrue="1" operator="greaterThan">
      <formula>#REF!</formula>
    </cfRule>
  </conditionalFormatting>
  <conditionalFormatting sqref="M11">
    <cfRule type="cellIs" dxfId="1648" priority="1295" stopIfTrue="1" operator="equal">
      <formula>0</formula>
    </cfRule>
  </conditionalFormatting>
  <conditionalFormatting sqref="P12:P20 P24:P32">
    <cfRule type="cellIs" dxfId="1647" priority="1294" stopIfTrue="1" operator="greaterThan">
      <formula>#REF!</formula>
    </cfRule>
  </conditionalFormatting>
  <conditionalFormatting sqref="P36">
    <cfRule type="cellIs" dxfId="1646" priority="1292" stopIfTrue="1" operator="greaterThanOrEqual">
      <formula>#REF!</formula>
    </cfRule>
    <cfRule type="cellIs" dxfId="1645" priority="1293" stopIfTrue="1" operator="lessThan">
      <formula>#REF!</formula>
    </cfRule>
  </conditionalFormatting>
  <conditionalFormatting sqref="L36">
    <cfRule type="cellIs" dxfId="1644" priority="1290" stopIfTrue="1" operator="lessThanOrEqual">
      <formula>#REF!</formula>
    </cfRule>
    <cfRule type="cellIs" dxfId="1643" priority="1291" stopIfTrue="1" operator="greaterThan">
      <formula>#REF!</formula>
    </cfRule>
  </conditionalFormatting>
  <conditionalFormatting sqref="L38">
    <cfRule type="cellIs" dxfId="1642" priority="1288" stopIfTrue="1" operator="lessThanOrEqual">
      <formula>#REF!</formula>
    </cfRule>
    <cfRule type="cellIs" dxfId="1641" priority="1289" stopIfTrue="1" operator="greaterThan">
      <formula>#REF!</formula>
    </cfRule>
  </conditionalFormatting>
  <conditionalFormatting sqref="M11">
    <cfRule type="cellIs" dxfId="1640" priority="1287" stopIfTrue="1" operator="equal">
      <formula>0</formula>
    </cfRule>
  </conditionalFormatting>
  <conditionalFormatting sqref="P12:P20 P24:P32">
    <cfRule type="cellIs" dxfId="1639" priority="1286" stopIfTrue="1" operator="greaterThan">
      <formula>#REF!</formula>
    </cfRule>
  </conditionalFormatting>
  <conditionalFormatting sqref="P36">
    <cfRule type="cellIs" dxfId="1638" priority="1284" stopIfTrue="1" operator="greaterThanOrEqual">
      <formula>#REF!</formula>
    </cfRule>
    <cfRule type="cellIs" dxfId="1637" priority="1285" stopIfTrue="1" operator="lessThan">
      <formula>#REF!</formula>
    </cfRule>
  </conditionalFormatting>
  <conditionalFormatting sqref="L36">
    <cfRule type="cellIs" dxfId="1636" priority="1282" stopIfTrue="1" operator="lessThanOrEqual">
      <formula>#REF!</formula>
    </cfRule>
    <cfRule type="cellIs" dxfId="1635" priority="1283" stopIfTrue="1" operator="greaterThan">
      <formula>#REF!</formula>
    </cfRule>
  </conditionalFormatting>
  <conditionalFormatting sqref="L38">
    <cfRule type="cellIs" dxfId="1634" priority="1280" stopIfTrue="1" operator="lessThanOrEqual">
      <formula>#REF!</formula>
    </cfRule>
    <cfRule type="cellIs" dxfId="1633" priority="1281" stopIfTrue="1" operator="greaterThan">
      <formula>#REF!</formula>
    </cfRule>
  </conditionalFormatting>
  <conditionalFormatting sqref="M11">
    <cfRule type="cellIs" dxfId="1632" priority="1279" stopIfTrue="1" operator="equal">
      <formula>0</formula>
    </cfRule>
  </conditionalFormatting>
  <conditionalFormatting sqref="P12:P20 P24:P32">
    <cfRule type="cellIs" dxfId="1631" priority="1278" stopIfTrue="1" operator="greaterThan">
      <formula>#REF!</formula>
    </cfRule>
  </conditionalFormatting>
  <conditionalFormatting sqref="P36">
    <cfRule type="cellIs" dxfId="1630" priority="1276" stopIfTrue="1" operator="greaterThanOrEqual">
      <formula>#REF!</formula>
    </cfRule>
    <cfRule type="cellIs" dxfId="1629" priority="1277" stopIfTrue="1" operator="lessThan">
      <formula>#REF!</formula>
    </cfRule>
  </conditionalFormatting>
  <conditionalFormatting sqref="L36">
    <cfRule type="cellIs" dxfId="1628" priority="1274" stopIfTrue="1" operator="lessThanOrEqual">
      <formula>#REF!</formula>
    </cfRule>
    <cfRule type="cellIs" dxfId="1627" priority="1275" stopIfTrue="1" operator="greaterThan">
      <formula>#REF!</formula>
    </cfRule>
  </conditionalFormatting>
  <conditionalFormatting sqref="L38">
    <cfRule type="cellIs" dxfId="1626" priority="1272" stopIfTrue="1" operator="lessThanOrEqual">
      <formula>#REF!</formula>
    </cfRule>
    <cfRule type="cellIs" dxfId="1625" priority="1273" stopIfTrue="1" operator="greaterThan">
      <formula>#REF!</formula>
    </cfRule>
  </conditionalFormatting>
  <conditionalFormatting sqref="M11">
    <cfRule type="cellIs" dxfId="1624" priority="1271" stopIfTrue="1" operator="equal">
      <formula>0</formula>
    </cfRule>
  </conditionalFormatting>
  <conditionalFormatting sqref="P12:P20 P24:P32">
    <cfRule type="cellIs" dxfId="1623" priority="1270" stopIfTrue="1" operator="greaterThan">
      <formula>#REF!</formula>
    </cfRule>
  </conditionalFormatting>
  <conditionalFormatting sqref="P36">
    <cfRule type="cellIs" dxfId="1622" priority="1268" stopIfTrue="1" operator="greaterThanOrEqual">
      <formula>#REF!</formula>
    </cfRule>
    <cfRule type="cellIs" dxfId="1621" priority="1269" stopIfTrue="1" operator="lessThan">
      <formula>#REF!</formula>
    </cfRule>
  </conditionalFormatting>
  <conditionalFormatting sqref="L36">
    <cfRule type="cellIs" dxfId="1620" priority="1266" stopIfTrue="1" operator="lessThanOrEqual">
      <formula>#REF!</formula>
    </cfRule>
    <cfRule type="cellIs" dxfId="1619" priority="1267" stopIfTrue="1" operator="greaterThan">
      <formula>#REF!</formula>
    </cfRule>
  </conditionalFormatting>
  <conditionalFormatting sqref="L38">
    <cfRule type="cellIs" dxfId="1618" priority="1264" stopIfTrue="1" operator="lessThanOrEqual">
      <formula>#REF!</formula>
    </cfRule>
    <cfRule type="cellIs" dxfId="1617" priority="1265" stopIfTrue="1" operator="greaterThan">
      <formula>#REF!</formula>
    </cfRule>
  </conditionalFormatting>
  <conditionalFormatting sqref="M11">
    <cfRule type="cellIs" dxfId="1616" priority="1263" stopIfTrue="1" operator="equal">
      <formula>0</formula>
    </cfRule>
  </conditionalFormatting>
  <conditionalFormatting sqref="P12:P20 P24:P32">
    <cfRule type="cellIs" dxfId="1615" priority="1262" stopIfTrue="1" operator="greaterThan">
      <formula>#REF!</formula>
    </cfRule>
  </conditionalFormatting>
  <conditionalFormatting sqref="P36">
    <cfRule type="cellIs" dxfId="1614" priority="1260" stopIfTrue="1" operator="greaterThanOrEqual">
      <formula>#REF!</formula>
    </cfRule>
    <cfRule type="cellIs" dxfId="1613" priority="1261" stopIfTrue="1" operator="lessThan">
      <formula>#REF!</formula>
    </cfRule>
  </conditionalFormatting>
  <conditionalFormatting sqref="L36">
    <cfRule type="cellIs" dxfId="1612" priority="1258" stopIfTrue="1" operator="lessThanOrEqual">
      <formula>#REF!</formula>
    </cfRule>
    <cfRule type="cellIs" dxfId="1611" priority="1259" stopIfTrue="1" operator="greaterThan">
      <formula>#REF!</formula>
    </cfRule>
  </conditionalFormatting>
  <conditionalFormatting sqref="L38">
    <cfRule type="cellIs" dxfId="1610" priority="1256" stopIfTrue="1" operator="lessThanOrEqual">
      <formula>#REF!</formula>
    </cfRule>
    <cfRule type="cellIs" dxfId="1609" priority="1257" stopIfTrue="1" operator="greaterThan">
      <formula>#REF!</formula>
    </cfRule>
  </conditionalFormatting>
  <conditionalFormatting sqref="M11">
    <cfRule type="cellIs" dxfId="1608" priority="1255" stopIfTrue="1" operator="equal">
      <formula>0</formula>
    </cfRule>
  </conditionalFormatting>
  <conditionalFormatting sqref="P12:P20 P24:P32">
    <cfRule type="cellIs" dxfId="1607" priority="1254" stopIfTrue="1" operator="greaterThan">
      <formula>#REF!</formula>
    </cfRule>
  </conditionalFormatting>
  <conditionalFormatting sqref="P36">
    <cfRule type="cellIs" dxfId="1606" priority="1252" stopIfTrue="1" operator="greaterThanOrEqual">
      <formula>#REF!</formula>
    </cfRule>
    <cfRule type="cellIs" dxfId="1605" priority="1253" stopIfTrue="1" operator="lessThan">
      <formula>#REF!</formula>
    </cfRule>
  </conditionalFormatting>
  <conditionalFormatting sqref="L36">
    <cfRule type="cellIs" dxfId="1604" priority="1250" stopIfTrue="1" operator="lessThanOrEqual">
      <formula>#REF!</formula>
    </cfRule>
    <cfRule type="cellIs" dxfId="1603" priority="1251" stopIfTrue="1" operator="greaterThan">
      <formula>#REF!</formula>
    </cfRule>
  </conditionalFormatting>
  <conditionalFormatting sqref="L38">
    <cfRule type="cellIs" dxfId="1602" priority="1248" stopIfTrue="1" operator="lessThanOrEqual">
      <formula>#REF!</formula>
    </cfRule>
    <cfRule type="cellIs" dxfId="1601" priority="1249" stopIfTrue="1" operator="greaterThan">
      <formula>#REF!</formula>
    </cfRule>
  </conditionalFormatting>
  <conditionalFormatting sqref="M11">
    <cfRule type="cellIs" dxfId="1600" priority="1247" stopIfTrue="1" operator="equal">
      <formula>0</formula>
    </cfRule>
  </conditionalFormatting>
  <conditionalFormatting sqref="P12:P20 P24:P32">
    <cfRule type="cellIs" dxfId="1599" priority="1246" stopIfTrue="1" operator="greaterThan">
      <formula>#REF!</formula>
    </cfRule>
  </conditionalFormatting>
  <conditionalFormatting sqref="P36">
    <cfRule type="cellIs" dxfId="1598" priority="1244" stopIfTrue="1" operator="greaterThanOrEqual">
      <formula>#REF!</formula>
    </cfRule>
    <cfRule type="cellIs" dxfId="1597" priority="1245" stopIfTrue="1" operator="lessThan">
      <formula>#REF!</formula>
    </cfRule>
  </conditionalFormatting>
  <conditionalFormatting sqref="L36">
    <cfRule type="cellIs" dxfId="1596" priority="1242" stopIfTrue="1" operator="lessThanOrEqual">
      <formula>#REF!</formula>
    </cfRule>
    <cfRule type="cellIs" dxfId="1595" priority="1243" stopIfTrue="1" operator="greaterThan">
      <formula>#REF!</formula>
    </cfRule>
  </conditionalFormatting>
  <conditionalFormatting sqref="L38">
    <cfRule type="cellIs" dxfId="1594" priority="1240" stopIfTrue="1" operator="lessThanOrEqual">
      <formula>#REF!</formula>
    </cfRule>
    <cfRule type="cellIs" dxfId="1593" priority="1241" stopIfTrue="1" operator="greaterThan">
      <formula>#REF!</formula>
    </cfRule>
  </conditionalFormatting>
  <conditionalFormatting sqref="M11">
    <cfRule type="cellIs" dxfId="1592" priority="1239" stopIfTrue="1" operator="equal">
      <formula>0</formula>
    </cfRule>
  </conditionalFormatting>
  <conditionalFormatting sqref="P12:P20 P24:P32">
    <cfRule type="cellIs" dxfId="1591" priority="1238" stopIfTrue="1" operator="greaterThan">
      <formula>#REF!</formula>
    </cfRule>
  </conditionalFormatting>
  <conditionalFormatting sqref="P36">
    <cfRule type="cellIs" dxfId="1590" priority="1236" stopIfTrue="1" operator="greaterThanOrEqual">
      <formula>#REF!</formula>
    </cfRule>
    <cfRule type="cellIs" dxfId="1589" priority="1237" stopIfTrue="1" operator="lessThan">
      <formula>#REF!</formula>
    </cfRule>
  </conditionalFormatting>
  <conditionalFormatting sqref="L36">
    <cfRule type="cellIs" dxfId="1588" priority="1234" stopIfTrue="1" operator="lessThanOrEqual">
      <formula>#REF!</formula>
    </cfRule>
    <cfRule type="cellIs" dxfId="1587" priority="1235" stopIfTrue="1" operator="greaterThan">
      <formula>#REF!</formula>
    </cfRule>
  </conditionalFormatting>
  <conditionalFormatting sqref="L38">
    <cfRule type="cellIs" dxfId="1586" priority="1232" stopIfTrue="1" operator="lessThanOrEqual">
      <formula>#REF!</formula>
    </cfRule>
    <cfRule type="cellIs" dxfId="1585" priority="1233" stopIfTrue="1" operator="greaterThan">
      <formula>#REF!</formula>
    </cfRule>
  </conditionalFormatting>
  <conditionalFormatting sqref="M11">
    <cfRule type="cellIs" dxfId="1584" priority="1231" stopIfTrue="1" operator="equal">
      <formula>0</formula>
    </cfRule>
  </conditionalFormatting>
  <conditionalFormatting sqref="P12:P20 P24:P32">
    <cfRule type="cellIs" dxfId="1583" priority="1230" stopIfTrue="1" operator="greaterThan">
      <formula>#REF!</formula>
    </cfRule>
  </conditionalFormatting>
  <conditionalFormatting sqref="P36">
    <cfRule type="cellIs" dxfId="1582" priority="1228" stopIfTrue="1" operator="greaterThanOrEqual">
      <formula>#REF!</formula>
    </cfRule>
    <cfRule type="cellIs" dxfId="1581" priority="1229" stopIfTrue="1" operator="lessThan">
      <formula>#REF!</formula>
    </cfRule>
  </conditionalFormatting>
  <conditionalFormatting sqref="L36">
    <cfRule type="cellIs" dxfId="1580" priority="1226" stopIfTrue="1" operator="lessThanOrEqual">
      <formula>#REF!</formula>
    </cfRule>
    <cfRule type="cellIs" dxfId="1579" priority="1227" stopIfTrue="1" operator="greaterThan">
      <formula>#REF!</formula>
    </cfRule>
  </conditionalFormatting>
  <conditionalFormatting sqref="L38">
    <cfRule type="cellIs" dxfId="1578" priority="1224" stopIfTrue="1" operator="lessThanOrEqual">
      <formula>#REF!</formula>
    </cfRule>
    <cfRule type="cellIs" dxfId="1577" priority="1225" stopIfTrue="1" operator="greaterThan">
      <formula>#REF!</formula>
    </cfRule>
  </conditionalFormatting>
  <conditionalFormatting sqref="M11">
    <cfRule type="cellIs" dxfId="1576" priority="1223" stopIfTrue="1" operator="equal">
      <formula>0</formula>
    </cfRule>
  </conditionalFormatting>
  <conditionalFormatting sqref="P12:P20 P24:P32">
    <cfRule type="cellIs" dxfId="1575" priority="1222" stopIfTrue="1" operator="greaterThan">
      <formula>#REF!</formula>
    </cfRule>
  </conditionalFormatting>
  <conditionalFormatting sqref="P36">
    <cfRule type="cellIs" dxfId="1574" priority="1220" stopIfTrue="1" operator="greaterThanOrEqual">
      <formula>#REF!</formula>
    </cfRule>
    <cfRule type="cellIs" dxfId="1573" priority="1221" stopIfTrue="1" operator="lessThan">
      <formula>#REF!</formula>
    </cfRule>
  </conditionalFormatting>
  <conditionalFormatting sqref="L36">
    <cfRule type="cellIs" dxfId="1572" priority="1218" stopIfTrue="1" operator="lessThanOrEqual">
      <formula>#REF!</formula>
    </cfRule>
    <cfRule type="cellIs" dxfId="1571" priority="1219" stopIfTrue="1" operator="greaterThan">
      <formula>#REF!</formula>
    </cfRule>
  </conditionalFormatting>
  <conditionalFormatting sqref="L38">
    <cfRule type="cellIs" dxfId="1570" priority="1216" stopIfTrue="1" operator="lessThanOrEqual">
      <formula>#REF!</formula>
    </cfRule>
    <cfRule type="cellIs" dxfId="1569" priority="1217" stopIfTrue="1" operator="greaterThan">
      <formula>#REF!</formula>
    </cfRule>
  </conditionalFormatting>
  <conditionalFormatting sqref="M11">
    <cfRule type="cellIs" dxfId="1568" priority="1215" stopIfTrue="1" operator="equal">
      <formula>0</formula>
    </cfRule>
  </conditionalFormatting>
  <conditionalFormatting sqref="P12:P20 P24:P32">
    <cfRule type="cellIs" dxfId="1567" priority="1214" stopIfTrue="1" operator="greaterThan">
      <formula>#REF!</formula>
    </cfRule>
  </conditionalFormatting>
  <conditionalFormatting sqref="P36">
    <cfRule type="cellIs" dxfId="1566" priority="1212" stopIfTrue="1" operator="greaterThanOrEqual">
      <formula>#REF!</formula>
    </cfRule>
    <cfRule type="cellIs" dxfId="1565" priority="1213" stopIfTrue="1" operator="lessThan">
      <formula>#REF!</formula>
    </cfRule>
  </conditionalFormatting>
  <conditionalFormatting sqref="L36">
    <cfRule type="cellIs" dxfId="1564" priority="1210" stopIfTrue="1" operator="lessThanOrEqual">
      <formula>#REF!</formula>
    </cfRule>
    <cfRule type="cellIs" dxfId="1563" priority="1211" stopIfTrue="1" operator="greaterThan">
      <formula>#REF!</formula>
    </cfRule>
  </conditionalFormatting>
  <conditionalFormatting sqref="L38">
    <cfRule type="cellIs" dxfId="1562" priority="1208" stopIfTrue="1" operator="lessThanOrEqual">
      <formula>#REF!</formula>
    </cfRule>
    <cfRule type="cellIs" dxfId="1561" priority="1209" stopIfTrue="1" operator="greaterThan">
      <formula>#REF!</formula>
    </cfRule>
  </conditionalFormatting>
  <conditionalFormatting sqref="AC11">
    <cfRule type="cellIs" dxfId="1560" priority="1207" stopIfTrue="1" operator="equal">
      <formula>0</formula>
    </cfRule>
  </conditionalFormatting>
  <conditionalFormatting sqref="AF12:AF20 AF24:AF32">
    <cfRule type="cellIs" dxfId="1559" priority="1206" stopIfTrue="1" operator="greaterThan">
      <formula>#REF!</formula>
    </cfRule>
  </conditionalFormatting>
  <conditionalFormatting sqref="AC11">
    <cfRule type="cellIs" dxfId="1558" priority="1205" stopIfTrue="1" operator="equal">
      <formula>0</formula>
    </cfRule>
  </conditionalFormatting>
  <conditionalFormatting sqref="AF12:AF20 AF24:AF32">
    <cfRule type="cellIs" dxfId="1557" priority="1204" stopIfTrue="1" operator="greaterThan">
      <formula>#REF!</formula>
    </cfRule>
  </conditionalFormatting>
  <conditionalFormatting sqref="AC11">
    <cfRule type="cellIs" dxfId="1556" priority="1203" stopIfTrue="1" operator="equal">
      <formula>0</formula>
    </cfRule>
  </conditionalFormatting>
  <conditionalFormatting sqref="AF12:AF20 AF24:AF32">
    <cfRule type="cellIs" dxfId="1555" priority="1202" stopIfTrue="1" operator="greaterThan">
      <formula>#REF!</formula>
    </cfRule>
  </conditionalFormatting>
  <conditionalFormatting sqref="AC11">
    <cfRule type="cellIs" dxfId="1554" priority="1201" stopIfTrue="1" operator="equal">
      <formula>0</formula>
    </cfRule>
  </conditionalFormatting>
  <conditionalFormatting sqref="AF12:AF20 AF24:AF32">
    <cfRule type="cellIs" dxfId="1553" priority="1200" stopIfTrue="1" operator="greaterThan">
      <formula>#REF!</formula>
    </cfRule>
  </conditionalFormatting>
  <conditionalFormatting sqref="AC11">
    <cfRule type="cellIs" dxfId="1552" priority="1199" stopIfTrue="1" operator="equal">
      <formula>0</formula>
    </cfRule>
  </conditionalFormatting>
  <conditionalFormatting sqref="AF12:AF20 AF24:AF32">
    <cfRule type="cellIs" dxfId="1551" priority="1198" stopIfTrue="1" operator="greaterThan">
      <formula>#REF!</formula>
    </cfRule>
  </conditionalFormatting>
  <conditionalFormatting sqref="AC11">
    <cfRule type="cellIs" dxfId="1550" priority="1197" stopIfTrue="1" operator="equal">
      <formula>0</formula>
    </cfRule>
  </conditionalFormatting>
  <conditionalFormatting sqref="AF12:AF20 AF24:AF32">
    <cfRule type="cellIs" dxfId="1549" priority="1196" stopIfTrue="1" operator="greaterThan">
      <formula>#REF!</formula>
    </cfRule>
  </conditionalFormatting>
  <conditionalFormatting sqref="AC11">
    <cfRule type="cellIs" dxfId="1548" priority="1195" stopIfTrue="1" operator="equal">
      <formula>0</formula>
    </cfRule>
  </conditionalFormatting>
  <conditionalFormatting sqref="AF12:AF20 AF24:AF32">
    <cfRule type="cellIs" dxfId="1547" priority="1194" stopIfTrue="1" operator="greaterThan">
      <formula>#REF!</formula>
    </cfRule>
  </conditionalFormatting>
  <conditionalFormatting sqref="AC11">
    <cfRule type="cellIs" dxfId="1546" priority="1193" stopIfTrue="1" operator="equal">
      <formula>0</formula>
    </cfRule>
  </conditionalFormatting>
  <conditionalFormatting sqref="AF12:AF20 AF24:AF32">
    <cfRule type="cellIs" dxfId="1545" priority="1192" stopIfTrue="1" operator="greaterThan">
      <formula>#REF!</formula>
    </cfRule>
  </conditionalFormatting>
  <conditionalFormatting sqref="AC11">
    <cfRule type="cellIs" dxfId="1544" priority="1191" stopIfTrue="1" operator="equal">
      <formula>0</formula>
    </cfRule>
  </conditionalFormatting>
  <conditionalFormatting sqref="AF12:AF20 AF24:AF32">
    <cfRule type="cellIs" dxfId="1543" priority="1190" stopIfTrue="1" operator="greaterThan">
      <formula>#REF!</formula>
    </cfRule>
  </conditionalFormatting>
  <conditionalFormatting sqref="AC11">
    <cfRule type="cellIs" dxfId="1542" priority="1189" stopIfTrue="1" operator="equal">
      <formula>0</formula>
    </cfRule>
  </conditionalFormatting>
  <conditionalFormatting sqref="AF12:AF20 AF24:AF32">
    <cfRule type="cellIs" dxfId="1541" priority="1188" stopIfTrue="1" operator="greaterThan">
      <formula>#REF!</formula>
    </cfRule>
  </conditionalFormatting>
  <conditionalFormatting sqref="Y9 Y11 Y21 Y23 Y33 Y35 Y37 Y39 Y3">
    <cfRule type="cellIs" dxfId="1540" priority="1187" stopIfTrue="1" operator="equal">
      <formula>0</formula>
    </cfRule>
  </conditionalFormatting>
  <conditionalFormatting sqref="AB12:AB20 AB24:AB32">
    <cfRule type="cellIs" dxfId="1539" priority="1186" stopIfTrue="1" operator="greaterThan">
      <formula>#REF!</formula>
    </cfRule>
  </conditionalFormatting>
  <conditionalFormatting sqref="Y9 Y11 Y21 Y23 Y33 Y35 Y37 Y39 Y3">
    <cfRule type="cellIs" dxfId="1538" priority="1185" stopIfTrue="1" operator="equal">
      <formula>0</formula>
    </cfRule>
  </conditionalFormatting>
  <conditionalFormatting sqref="AB12:AB20 AB24:AB32">
    <cfRule type="cellIs" dxfId="1537" priority="1184" stopIfTrue="1" operator="greaterThan">
      <formula>#REF!</formula>
    </cfRule>
  </conditionalFormatting>
  <conditionalFormatting sqref="Y9 Y11 Y33 Y35 Y37 Y39 Y3 Y21 Y23">
    <cfRule type="cellIs" dxfId="1536" priority="1183" stopIfTrue="1" operator="equal">
      <formula>0</formula>
    </cfRule>
  </conditionalFormatting>
  <conditionalFormatting sqref="AB12:AB20 AB24:AB32">
    <cfRule type="cellIs" dxfId="1535" priority="1182" stopIfTrue="1" operator="greaterThan">
      <formula>#REF!</formula>
    </cfRule>
  </conditionalFormatting>
  <conditionalFormatting sqref="AC11">
    <cfRule type="cellIs" dxfId="1534" priority="1181" stopIfTrue="1" operator="equal">
      <formula>0</formula>
    </cfRule>
  </conditionalFormatting>
  <conditionalFormatting sqref="AF12:AF20 AF24:AF32">
    <cfRule type="cellIs" dxfId="1533" priority="1180" stopIfTrue="1" operator="greaterThan">
      <formula>#REF!</formula>
    </cfRule>
  </conditionalFormatting>
  <conditionalFormatting sqref="AC11">
    <cfRule type="cellIs" dxfId="1532" priority="1179" stopIfTrue="1" operator="equal">
      <formula>0</formula>
    </cfRule>
  </conditionalFormatting>
  <conditionalFormatting sqref="AF12:AF20 AF24:AF32">
    <cfRule type="cellIs" dxfId="1531" priority="1178" stopIfTrue="1" operator="greaterThan">
      <formula>#REF!</formula>
    </cfRule>
  </conditionalFormatting>
  <conditionalFormatting sqref="AC11">
    <cfRule type="cellIs" dxfId="1530" priority="1177" stopIfTrue="1" operator="equal">
      <formula>0</formula>
    </cfRule>
  </conditionalFormatting>
  <conditionalFormatting sqref="AF12:AF20 AF24:AF32">
    <cfRule type="cellIs" dxfId="1529" priority="1176" stopIfTrue="1" operator="greaterThan">
      <formula>#REF!</formula>
    </cfRule>
  </conditionalFormatting>
  <conditionalFormatting sqref="AC11">
    <cfRule type="cellIs" dxfId="1528" priority="1175" stopIfTrue="1" operator="equal">
      <formula>0</formula>
    </cfRule>
  </conditionalFormatting>
  <conditionalFormatting sqref="AF12:AF20 AF24:AF32">
    <cfRule type="cellIs" dxfId="1527" priority="1174" stopIfTrue="1" operator="greaterThan">
      <formula>#REF!</formula>
    </cfRule>
  </conditionalFormatting>
  <conditionalFormatting sqref="AC11">
    <cfRule type="cellIs" dxfId="1526" priority="1173" stopIfTrue="1" operator="equal">
      <formula>0</formula>
    </cfRule>
  </conditionalFormatting>
  <conditionalFormatting sqref="AF12:AF20 AF24:AF32">
    <cfRule type="cellIs" dxfId="1525" priority="1172" stopIfTrue="1" operator="greaterThan">
      <formula>#REF!</formula>
    </cfRule>
  </conditionalFormatting>
  <conditionalFormatting sqref="AC11">
    <cfRule type="cellIs" dxfId="1524" priority="1171" stopIfTrue="1" operator="equal">
      <formula>0</formula>
    </cfRule>
  </conditionalFormatting>
  <conditionalFormatting sqref="AF12:AF20 AF24:AF32">
    <cfRule type="cellIs" dxfId="1523" priority="1170" stopIfTrue="1" operator="greaterThan">
      <formula>#REF!</formula>
    </cfRule>
  </conditionalFormatting>
  <conditionalFormatting sqref="AC11">
    <cfRule type="cellIs" dxfId="1522" priority="1169" stopIfTrue="1" operator="equal">
      <formula>0</formula>
    </cfRule>
  </conditionalFormatting>
  <conditionalFormatting sqref="AF12:AF20 AF24:AF32">
    <cfRule type="cellIs" dxfId="1521" priority="1168" stopIfTrue="1" operator="greaterThan">
      <formula>#REF!</formula>
    </cfRule>
  </conditionalFormatting>
  <conditionalFormatting sqref="AC11">
    <cfRule type="cellIs" dxfId="1520" priority="1167" stopIfTrue="1" operator="equal">
      <formula>0</formula>
    </cfRule>
  </conditionalFormatting>
  <conditionalFormatting sqref="AF12:AF20 AF24:AF32">
    <cfRule type="cellIs" dxfId="1519" priority="1166" stopIfTrue="1" operator="greaterThan">
      <formula>#REF!</formula>
    </cfRule>
  </conditionalFormatting>
  <conditionalFormatting sqref="AC11">
    <cfRule type="cellIs" dxfId="1518" priority="1165" stopIfTrue="1" operator="equal">
      <formula>0</formula>
    </cfRule>
  </conditionalFormatting>
  <conditionalFormatting sqref="AF12:AF20 AF24:AF32">
    <cfRule type="cellIs" dxfId="1517" priority="1164" stopIfTrue="1" operator="greaterThan">
      <formula>#REF!</formula>
    </cfRule>
  </conditionalFormatting>
  <conditionalFormatting sqref="AC11">
    <cfRule type="cellIs" dxfId="1516" priority="1163" stopIfTrue="1" operator="equal">
      <formula>0</formula>
    </cfRule>
  </conditionalFormatting>
  <conditionalFormatting sqref="AF12:AF20 AF24:AF32">
    <cfRule type="cellIs" dxfId="1515" priority="1162" stopIfTrue="1" operator="greaterThan">
      <formula>#REF!</formula>
    </cfRule>
  </conditionalFormatting>
  <conditionalFormatting sqref="AC11">
    <cfRule type="cellIs" dxfId="1514" priority="1161" stopIfTrue="1" operator="equal">
      <formula>0</formula>
    </cfRule>
  </conditionalFormatting>
  <conditionalFormatting sqref="AF12:AF20 AF24:AF32">
    <cfRule type="cellIs" dxfId="1513" priority="1160" stopIfTrue="1" operator="greaterThan">
      <formula>#REF!</formula>
    </cfRule>
  </conditionalFormatting>
  <conditionalFormatting sqref="AC11">
    <cfRule type="cellIs" dxfId="1512" priority="1159" stopIfTrue="1" operator="equal">
      <formula>0</formula>
    </cfRule>
  </conditionalFormatting>
  <conditionalFormatting sqref="AF12:AF20 AF24:AF32">
    <cfRule type="cellIs" dxfId="1511" priority="1158" stopIfTrue="1" operator="greaterThan">
      <formula>#REF!</formula>
    </cfRule>
  </conditionalFormatting>
  <conditionalFormatting sqref="AC11">
    <cfRule type="cellIs" dxfId="1510" priority="1157" stopIfTrue="1" operator="equal">
      <formula>0</formula>
    </cfRule>
  </conditionalFormatting>
  <conditionalFormatting sqref="AF12:AF20 AF24:AF32">
    <cfRule type="cellIs" dxfId="1509" priority="1156" stopIfTrue="1" operator="greaterThan">
      <formula>#REF!</formula>
    </cfRule>
  </conditionalFormatting>
  <conditionalFormatting sqref="AC11">
    <cfRule type="cellIs" dxfId="1508" priority="1155" stopIfTrue="1" operator="equal">
      <formula>0</formula>
    </cfRule>
  </conditionalFormatting>
  <conditionalFormatting sqref="AF12:AF20 AF24:AF32">
    <cfRule type="cellIs" dxfId="1507" priority="1154" stopIfTrue="1" operator="greaterThan">
      <formula>#REF!</formula>
    </cfRule>
  </conditionalFormatting>
  <conditionalFormatting sqref="AC11">
    <cfRule type="cellIs" dxfId="1506" priority="1153" stopIfTrue="1" operator="equal">
      <formula>0</formula>
    </cfRule>
  </conditionalFormatting>
  <conditionalFormatting sqref="AF12:AF20 AF24:AF32">
    <cfRule type="cellIs" dxfId="1505" priority="1152" stopIfTrue="1" operator="greaterThan">
      <formula>#REF!</formula>
    </cfRule>
  </conditionalFormatting>
  <conditionalFormatting sqref="AC9 AC11 AC21 AC23 AC33 AC35 AC37 AC39 AC3">
    <cfRule type="cellIs" dxfId="1504" priority="1151" stopIfTrue="1" operator="equal">
      <formula>0</formula>
    </cfRule>
  </conditionalFormatting>
  <conditionalFormatting sqref="AF12:AF20 AF24:AF32">
    <cfRule type="cellIs" dxfId="1503" priority="1150" stopIfTrue="1" operator="greaterThan">
      <formula>#REF!</formula>
    </cfRule>
  </conditionalFormatting>
  <conditionalFormatting sqref="AC9 AC11 AC21 AC23 AC33 AC35 AC37 AC39 AC3">
    <cfRule type="cellIs" dxfId="1502" priority="1149" stopIfTrue="1" operator="equal">
      <formula>0</formula>
    </cfRule>
  </conditionalFormatting>
  <conditionalFormatting sqref="AF12:AF20 AF24:AF32">
    <cfRule type="cellIs" dxfId="1501" priority="1148" stopIfTrue="1" operator="greaterThan">
      <formula>#REF!</formula>
    </cfRule>
  </conditionalFormatting>
  <conditionalFormatting sqref="AC9 AC11 AC21 AC23 AC33 AC35 AC37 AC39 AC3">
    <cfRule type="cellIs" dxfId="1500" priority="1147" stopIfTrue="1" operator="equal">
      <formula>0</formula>
    </cfRule>
  </conditionalFormatting>
  <conditionalFormatting sqref="AF12:AF20 AF24:AF32">
    <cfRule type="cellIs" dxfId="1499" priority="1146" stopIfTrue="1" operator="greaterThan">
      <formula>#REF!</formula>
    </cfRule>
  </conditionalFormatting>
  <conditionalFormatting sqref="AC11">
    <cfRule type="cellIs" dxfId="1498" priority="1145" stopIfTrue="1" operator="equal">
      <formula>0</formula>
    </cfRule>
  </conditionalFormatting>
  <conditionalFormatting sqref="AF12:AF20 AF24:AF32">
    <cfRule type="cellIs" dxfId="1497" priority="1144" stopIfTrue="1" operator="greaterThan">
      <formula>#REF!</formula>
    </cfRule>
  </conditionalFormatting>
  <conditionalFormatting sqref="AC11">
    <cfRule type="cellIs" dxfId="1496" priority="1143" stopIfTrue="1" operator="equal">
      <formula>0</formula>
    </cfRule>
  </conditionalFormatting>
  <conditionalFormatting sqref="AF12:AF20 AF24:AF32">
    <cfRule type="cellIs" dxfId="1495" priority="1142" stopIfTrue="1" operator="greaterThan">
      <formula>#REF!</formula>
    </cfRule>
  </conditionalFormatting>
  <conditionalFormatting sqref="AC11">
    <cfRule type="cellIs" dxfId="1494" priority="1141" stopIfTrue="1" operator="equal">
      <formula>0</formula>
    </cfRule>
  </conditionalFormatting>
  <conditionalFormatting sqref="AF12:AF20 AF24:AF32">
    <cfRule type="cellIs" dxfId="1493" priority="1140" stopIfTrue="1" operator="greaterThan">
      <formula>#REF!</formula>
    </cfRule>
  </conditionalFormatting>
  <conditionalFormatting sqref="AC11">
    <cfRule type="cellIs" dxfId="1492" priority="1139" stopIfTrue="1" operator="equal">
      <formula>0</formula>
    </cfRule>
  </conditionalFormatting>
  <conditionalFormatting sqref="AF12:AF20 AF24:AF32">
    <cfRule type="cellIs" dxfId="1491" priority="1138" stopIfTrue="1" operator="greaterThan">
      <formula>#REF!</formula>
    </cfRule>
  </conditionalFormatting>
  <conditionalFormatting sqref="AC11">
    <cfRule type="cellIs" dxfId="1490" priority="1137" stopIfTrue="1" operator="equal">
      <formula>0</formula>
    </cfRule>
  </conditionalFormatting>
  <conditionalFormatting sqref="AF12:AF20 AF24:AF32">
    <cfRule type="cellIs" dxfId="1489" priority="1136" stopIfTrue="1" operator="greaterThan">
      <formula>#REF!</formula>
    </cfRule>
  </conditionalFormatting>
  <conditionalFormatting sqref="AS11">
    <cfRule type="cellIs" dxfId="1488" priority="1135" stopIfTrue="1" operator="equal">
      <formula>0</formula>
    </cfRule>
  </conditionalFormatting>
  <conditionalFormatting sqref="AV12:AV20 AV24:AV32">
    <cfRule type="cellIs" dxfId="1487" priority="1134" stopIfTrue="1" operator="greaterThan">
      <formula>#REF!</formula>
    </cfRule>
  </conditionalFormatting>
  <conditionalFormatting sqref="AV36">
    <cfRule type="cellIs" dxfId="1486" priority="1132" stopIfTrue="1" operator="greaterThanOrEqual">
      <formula>#REF!</formula>
    </cfRule>
    <cfRule type="cellIs" dxfId="1485" priority="1133" stopIfTrue="1" operator="lessThan">
      <formula>#REF!</formula>
    </cfRule>
  </conditionalFormatting>
  <conditionalFormatting sqref="AR36">
    <cfRule type="cellIs" dxfId="1484" priority="1130" stopIfTrue="1" operator="lessThanOrEqual">
      <formula>#REF!</formula>
    </cfRule>
    <cfRule type="cellIs" dxfId="1483" priority="1131" stopIfTrue="1" operator="greaterThan">
      <formula>#REF!</formula>
    </cfRule>
  </conditionalFormatting>
  <conditionalFormatting sqref="AR38">
    <cfRule type="cellIs" dxfId="1482" priority="1128" stopIfTrue="1" operator="lessThanOrEqual">
      <formula>#REF!</formula>
    </cfRule>
    <cfRule type="cellIs" dxfId="1481" priority="1129" stopIfTrue="1" operator="greaterThan">
      <formula>#REF!</formula>
    </cfRule>
  </conditionalFormatting>
  <conditionalFormatting sqref="BI11">
    <cfRule type="cellIs" dxfId="1480" priority="1127" stopIfTrue="1" operator="equal">
      <formula>0</formula>
    </cfRule>
  </conditionalFormatting>
  <conditionalFormatting sqref="BL12:BL20 BL24:BL32">
    <cfRule type="cellIs" dxfId="1479" priority="1126" stopIfTrue="1" operator="greaterThan">
      <formula>#REF!</formula>
    </cfRule>
  </conditionalFormatting>
  <conditionalFormatting sqref="BL36">
    <cfRule type="cellIs" dxfId="1478" priority="1124" stopIfTrue="1" operator="greaterThanOrEqual">
      <formula>#REF!</formula>
    </cfRule>
    <cfRule type="cellIs" dxfId="1477" priority="1125" stopIfTrue="1" operator="lessThan">
      <formula>#REF!</formula>
    </cfRule>
  </conditionalFormatting>
  <conditionalFormatting sqref="BH36">
    <cfRule type="cellIs" dxfId="1476" priority="1122" stopIfTrue="1" operator="lessThanOrEqual">
      <formula>#REF!</formula>
    </cfRule>
    <cfRule type="cellIs" dxfId="1475" priority="1123" stopIfTrue="1" operator="greaterThan">
      <formula>#REF!</formula>
    </cfRule>
  </conditionalFormatting>
  <conditionalFormatting sqref="BH38">
    <cfRule type="cellIs" dxfId="1474" priority="1120" stopIfTrue="1" operator="lessThanOrEqual">
      <formula>#REF!</formula>
    </cfRule>
    <cfRule type="cellIs" dxfId="1473" priority="1121" stopIfTrue="1" operator="greaterThan">
      <formula>#REF!</formula>
    </cfRule>
  </conditionalFormatting>
  <conditionalFormatting sqref="BI9 BI11 BI21 BI23 BI33 BI35 BI37 BI39 BI3">
    <cfRule type="cellIs" dxfId="1472" priority="1119" stopIfTrue="1" operator="equal">
      <formula>0</formula>
    </cfRule>
  </conditionalFormatting>
  <conditionalFormatting sqref="BL12:BL20 BL24:BL32">
    <cfRule type="cellIs" dxfId="1471" priority="1118" stopIfTrue="1" operator="greaterThan">
      <formula>#REF!</formula>
    </cfRule>
  </conditionalFormatting>
  <conditionalFormatting sqref="BL36">
    <cfRule type="cellIs" dxfId="1470" priority="1116" stopIfTrue="1" operator="greaterThanOrEqual">
      <formula>#REF!</formula>
    </cfRule>
    <cfRule type="cellIs" dxfId="1469" priority="1117" stopIfTrue="1" operator="lessThan">
      <formula>#REF!</formula>
    </cfRule>
  </conditionalFormatting>
  <conditionalFormatting sqref="BH36">
    <cfRule type="cellIs" dxfId="1468" priority="1114" stopIfTrue="1" operator="lessThanOrEqual">
      <formula>#REF!</formula>
    </cfRule>
    <cfRule type="cellIs" dxfId="1467" priority="1115" stopIfTrue="1" operator="greaterThan">
      <formula>#REF!</formula>
    </cfRule>
  </conditionalFormatting>
  <conditionalFormatting sqref="BH38">
    <cfRule type="cellIs" dxfId="1466" priority="1112" stopIfTrue="1" operator="lessThanOrEqual">
      <formula>#REF!</formula>
    </cfRule>
    <cfRule type="cellIs" dxfId="1465" priority="1113" stopIfTrue="1" operator="greaterThan">
      <formula>#REF!</formula>
    </cfRule>
  </conditionalFormatting>
  <conditionalFormatting sqref="BI11">
    <cfRule type="cellIs" dxfId="1464" priority="1111" stopIfTrue="1" operator="equal">
      <formula>0</formula>
    </cfRule>
  </conditionalFormatting>
  <conditionalFormatting sqref="BL12:BL20 BL24:BL32">
    <cfRule type="cellIs" dxfId="1463" priority="1110" stopIfTrue="1" operator="greaterThan">
      <formula>#REF!</formula>
    </cfRule>
  </conditionalFormatting>
  <conditionalFormatting sqref="BL36">
    <cfRule type="cellIs" dxfId="1462" priority="1108" stopIfTrue="1" operator="greaterThanOrEqual">
      <formula>#REF!</formula>
    </cfRule>
    <cfRule type="cellIs" dxfId="1461" priority="1109" stopIfTrue="1" operator="lessThan">
      <formula>#REF!</formula>
    </cfRule>
  </conditionalFormatting>
  <conditionalFormatting sqref="BH36">
    <cfRule type="cellIs" dxfId="1460" priority="1106" stopIfTrue="1" operator="lessThanOrEqual">
      <formula>#REF!</formula>
    </cfRule>
    <cfRule type="cellIs" dxfId="1459" priority="1107" stopIfTrue="1" operator="greaterThan">
      <formula>#REF!</formula>
    </cfRule>
  </conditionalFormatting>
  <conditionalFormatting sqref="BH38">
    <cfRule type="cellIs" dxfId="1458" priority="1104" stopIfTrue="1" operator="lessThanOrEqual">
      <formula>#REF!</formula>
    </cfRule>
    <cfRule type="cellIs" dxfId="1457" priority="1105" stopIfTrue="1" operator="greaterThan">
      <formula>#REF!</formula>
    </cfRule>
  </conditionalFormatting>
  <conditionalFormatting sqref="BI11">
    <cfRule type="cellIs" dxfId="1456" priority="1103" stopIfTrue="1" operator="equal">
      <formula>0</formula>
    </cfRule>
  </conditionalFormatting>
  <conditionalFormatting sqref="BL12:BL20 BL24:BL32">
    <cfRule type="cellIs" dxfId="1455" priority="1102" stopIfTrue="1" operator="greaterThan">
      <formula>#REF!</formula>
    </cfRule>
  </conditionalFormatting>
  <conditionalFormatting sqref="BL36">
    <cfRule type="cellIs" dxfId="1454" priority="1100" stopIfTrue="1" operator="greaterThanOrEqual">
      <formula>#REF!</formula>
    </cfRule>
    <cfRule type="cellIs" dxfId="1453" priority="1101" stopIfTrue="1" operator="lessThan">
      <formula>#REF!</formula>
    </cfRule>
  </conditionalFormatting>
  <conditionalFormatting sqref="BH36">
    <cfRule type="cellIs" dxfId="1452" priority="1098" stopIfTrue="1" operator="lessThanOrEqual">
      <formula>#REF!</formula>
    </cfRule>
    <cfRule type="cellIs" dxfId="1451" priority="1099" stopIfTrue="1" operator="greaterThan">
      <formula>#REF!</formula>
    </cfRule>
  </conditionalFormatting>
  <conditionalFormatting sqref="BH38">
    <cfRule type="cellIs" dxfId="1450" priority="1096" stopIfTrue="1" operator="lessThanOrEqual">
      <formula>#REF!</formula>
    </cfRule>
    <cfRule type="cellIs" dxfId="1449" priority="1097" stopIfTrue="1" operator="greaterThan">
      <formula>#REF!</formula>
    </cfRule>
  </conditionalFormatting>
  <conditionalFormatting sqref="BL12:BL20 BL24:BL32">
    <cfRule type="cellIs" dxfId="1448" priority="1095" stopIfTrue="1" operator="greaterThan">
      <formula>#REF!</formula>
    </cfRule>
  </conditionalFormatting>
  <conditionalFormatting sqref="BL12:BL20 BL24:BL32">
    <cfRule type="cellIs" dxfId="1447" priority="1094" stopIfTrue="1" operator="greaterThan">
      <formula>#REF!</formula>
    </cfRule>
  </conditionalFormatting>
  <conditionalFormatting sqref="BL12:BL20 BL24:BL32">
    <cfRule type="cellIs" dxfId="1446" priority="1093" stopIfTrue="1" operator="greaterThan">
      <formula>#REF!</formula>
    </cfRule>
  </conditionalFormatting>
  <conditionalFormatting sqref="BL12:BL20 BL24:BL32">
    <cfRule type="cellIs" dxfId="1445" priority="1092" stopIfTrue="1" operator="greaterThan">
      <formula>#REF!</formula>
    </cfRule>
  </conditionalFormatting>
  <conditionalFormatting sqref="BL12:BL20 BL24:BL32">
    <cfRule type="cellIs" dxfId="1444" priority="1091" stopIfTrue="1" operator="greaterThan">
      <formula>#REF!</formula>
    </cfRule>
  </conditionalFormatting>
  <conditionalFormatting sqref="BL12:BL20 BL24:BL32">
    <cfRule type="cellIs" dxfId="1443" priority="1090" stopIfTrue="1" operator="greaterThan">
      <formula>#REF!</formula>
    </cfRule>
  </conditionalFormatting>
  <conditionalFormatting sqref="BY11">
    <cfRule type="cellIs" dxfId="1442" priority="1089" stopIfTrue="1" operator="equal">
      <formula>0</formula>
    </cfRule>
  </conditionalFormatting>
  <conditionalFormatting sqref="CB12:CB20 CB24:CB32">
    <cfRule type="cellIs" dxfId="1441" priority="1088" stopIfTrue="1" operator="greaterThan">
      <formula>#REF!</formula>
    </cfRule>
  </conditionalFormatting>
  <conditionalFormatting sqref="CB36">
    <cfRule type="cellIs" dxfId="1440" priority="1086" stopIfTrue="1" operator="greaterThanOrEqual">
      <formula>#REF!</formula>
    </cfRule>
    <cfRule type="cellIs" dxfId="1439" priority="1087" stopIfTrue="1" operator="lessThan">
      <formula>#REF!</formula>
    </cfRule>
  </conditionalFormatting>
  <conditionalFormatting sqref="BX36">
    <cfRule type="cellIs" dxfId="1438" priority="1084" stopIfTrue="1" operator="lessThanOrEqual">
      <formula>#REF!</formula>
    </cfRule>
    <cfRule type="cellIs" dxfId="1437" priority="1085" stopIfTrue="1" operator="greaterThan">
      <formula>#REF!</formula>
    </cfRule>
  </conditionalFormatting>
  <conditionalFormatting sqref="BX38">
    <cfRule type="cellIs" dxfId="1436" priority="1082" stopIfTrue="1" operator="lessThanOrEqual">
      <formula>#REF!</formula>
    </cfRule>
    <cfRule type="cellIs" dxfId="1435" priority="1083" stopIfTrue="1" operator="greaterThan">
      <formula>#REF!</formula>
    </cfRule>
  </conditionalFormatting>
  <conditionalFormatting sqref="BY9 BY11 BY21 BY23 BY33 BY35 BY37 BY39 BY3">
    <cfRule type="cellIs" dxfId="1434" priority="1081" stopIfTrue="1" operator="equal">
      <formula>0</formula>
    </cfRule>
  </conditionalFormatting>
  <conditionalFormatting sqref="CB12:CB20 CB24:CB32">
    <cfRule type="cellIs" dxfId="1433" priority="1080" stopIfTrue="1" operator="greaterThan">
      <formula>#REF!</formula>
    </cfRule>
  </conditionalFormatting>
  <conditionalFormatting sqref="CB36">
    <cfRule type="cellIs" dxfId="1432" priority="1078" stopIfTrue="1" operator="greaterThanOrEqual">
      <formula>#REF!</formula>
    </cfRule>
    <cfRule type="cellIs" dxfId="1431" priority="1079" stopIfTrue="1" operator="lessThan">
      <formula>#REF!</formula>
    </cfRule>
  </conditionalFormatting>
  <conditionalFormatting sqref="BX36">
    <cfRule type="cellIs" dxfId="1430" priority="1076" stopIfTrue="1" operator="lessThanOrEqual">
      <formula>#REF!</formula>
    </cfRule>
    <cfRule type="cellIs" dxfId="1429" priority="1077" stopIfTrue="1" operator="greaterThan">
      <formula>#REF!</formula>
    </cfRule>
  </conditionalFormatting>
  <conditionalFormatting sqref="BX38">
    <cfRule type="cellIs" dxfId="1428" priority="1074" stopIfTrue="1" operator="lessThanOrEqual">
      <formula>#REF!</formula>
    </cfRule>
    <cfRule type="cellIs" dxfId="1427" priority="1075" stopIfTrue="1" operator="greaterThan">
      <formula>#REF!</formula>
    </cfRule>
  </conditionalFormatting>
  <conditionalFormatting sqref="BY11">
    <cfRule type="cellIs" dxfId="1426" priority="1073" stopIfTrue="1" operator="equal">
      <formula>0</formula>
    </cfRule>
  </conditionalFormatting>
  <conditionalFormatting sqref="CB12:CB20 CB24:CB32">
    <cfRule type="cellIs" dxfId="1425" priority="1072" stopIfTrue="1" operator="greaterThan">
      <formula>#REF!</formula>
    </cfRule>
  </conditionalFormatting>
  <conditionalFormatting sqref="CB36">
    <cfRule type="cellIs" dxfId="1424" priority="1070" stopIfTrue="1" operator="greaterThanOrEqual">
      <formula>#REF!</formula>
    </cfRule>
    <cfRule type="cellIs" dxfId="1423" priority="1071" stopIfTrue="1" operator="lessThan">
      <formula>#REF!</formula>
    </cfRule>
  </conditionalFormatting>
  <conditionalFormatting sqref="BX36">
    <cfRule type="cellIs" dxfId="1422" priority="1068" stopIfTrue="1" operator="lessThanOrEqual">
      <formula>#REF!</formula>
    </cfRule>
    <cfRule type="cellIs" dxfId="1421" priority="1069" stopIfTrue="1" operator="greaterThan">
      <formula>#REF!</formula>
    </cfRule>
  </conditionalFormatting>
  <conditionalFormatting sqref="BX38">
    <cfRule type="cellIs" dxfId="1420" priority="1066" stopIfTrue="1" operator="lessThanOrEqual">
      <formula>#REF!</formula>
    </cfRule>
    <cfRule type="cellIs" dxfId="1419" priority="1067" stopIfTrue="1" operator="greaterThan">
      <formula>#REF!</formula>
    </cfRule>
  </conditionalFormatting>
  <conditionalFormatting sqref="CB12:CB20 CB24:CB32">
    <cfRule type="cellIs" dxfId="1418" priority="1065" stopIfTrue="1" operator="greaterThan">
      <formula>#REF!</formula>
    </cfRule>
  </conditionalFormatting>
  <conditionalFormatting sqref="CB12:CB20 CB24:CB32">
    <cfRule type="cellIs" dxfId="1417" priority="1064" stopIfTrue="1" operator="greaterThan">
      <formula>#REF!</formula>
    </cfRule>
  </conditionalFormatting>
  <conditionalFormatting sqref="CB12:CB20 CB24:CB32">
    <cfRule type="cellIs" dxfId="1416" priority="1063" stopIfTrue="1" operator="greaterThan">
      <formula>#REF!</formula>
    </cfRule>
  </conditionalFormatting>
  <conditionalFormatting sqref="CB12:CB20 CB24:CB32">
    <cfRule type="cellIs" dxfId="1415" priority="1062" stopIfTrue="1" operator="greaterThan">
      <formula>#REF!</formula>
    </cfRule>
  </conditionalFormatting>
  <conditionalFormatting sqref="CB12:CB20 CB24:CB32">
    <cfRule type="cellIs" dxfId="1414" priority="1061" stopIfTrue="1" operator="greaterThan">
      <formula>#REF!</formula>
    </cfRule>
  </conditionalFormatting>
  <conditionalFormatting sqref="M48 M50 M60 M62 M72 M74 M76 M78 M42">
    <cfRule type="cellIs" dxfId="1413" priority="1060" stopIfTrue="1" operator="equal">
      <formula>0</formula>
    </cfRule>
  </conditionalFormatting>
  <conditionalFormatting sqref="P51:P59 P63:P71">
    <cfRule type="cellIs" dxfId="1412" priority="1059" stopIfTrue="1" operator="greaterThan">
      <formula>#REF!</formula>
    </cfRule>
  </conditionalFormatting>
  <conditionalFormatting sqref="P75">
    <cfRule type="cellIs" dxfId="1411" priority="1057" stopIfTrue="1" operator="greaterThanOrEqual">
      <formula>#REF!</formula>
    </cfRule>
    <cfRule type="cellIs" dxfId="1410" priority="1058" stopIfTrue="1" operator="lessThan">
      <formula>#REF!</formula>
    </cfRule>
  </conditionalFormatting>
  <conditionalFormatting sqref="L75">
    <cfRule type="cellIs" dxfId="1409" priority="1055" stopIfTrue="1" operator="lessThanOrEqual">
      <formula>#REF!</formula>
    </cfRule>
    <cfRule type="cellIs" dxfId="1408" priority="1056" stopIfTrue="1" operator="greaterThan">
      <formula>#REF!</formula>
    </cfRule>
  </conditionalFormatting>
  <conditionalFormatting sqref="L77">
    <cfRule type="cellIs" dxfId="1407" priority="1053" stopIfTrue="1" operator="lessThanOrEqual">
      <formula>#REF!</formula>
    </cfRule>
    <cfRule type="cellIs" dxfId="1406" priority="1054" stopIfTrue="1" operator="greaterThan">
      <formula>#REF!</formula>
    </cfRule>
  </conditionalFormatting>
  <conditionalFormatting sqref="M50">
    <cfRule type="cellIs" dxfId="1405" priority="1052" stopIfTrue="1" operator="equal">
      <formula>0</formula>
    </cfRule>
  </conditionalFormatting>
  <conditionalFormatting sqref="P51:P59 P63:P71">
    <cfRule type="cellIs" dxfId="1404" priority="1051" stopIfTrue="1" operator="greaterThan">
      <formula>#REF!</formula>
    </cfRule>
  </conditionalFormatting>
  <conditionalFormatting sqref="P75">
    <cfRule type="cellIs" dxfId="1403" priority="1049" stopIfTrue="1" operator="greaterThanOrEqual">
      <formula>#REF!</formula>
    </cfRule>
    <cfRule type="cellIs" dxfId="1402" priority="1050" stopIfTrue="1" operator="lessThan">
      <formula>#REF!</formula>
    </cfRule>
  </conditionalFormatting>
  <conditionalFormatting sqref="L75">
    <cfRule type="cellIs" dxfId="1401" priority="1047" stopIfTrue="1" operator="lessThanOrEqual">
      <formula>#REF!</formula>
    </cfRule>
    <cfRule type="cellIs" dxfId="1400" priority="1048" stopIfTrue="1" operator="greaterThan">
      <formula>#REF!</formula>
    </cfRule>
  </conditionalFormatting>
  <conditionalFormatting sqref="L77">
    <cfRule type="cellIs" dxfId="1399" priority="1045" stopIfTrue="1" operator="lessThanOrEqual">
      <formula>#REF!</formula>
    </cfRule>
    <cfRule type="cellIs" dxfId="1398" priority="1046" stopIfTrue="1" operator="greaterThan">
      <formula>#REF!</formula>
    </cfRule>
  </conditionalFormatting>
  <conditionalFormatting sqref="M48 M50 M60 M62 M72 M74 M76 M78 M42">
    <cfRule type="cellIs" dxfId="1397" priority="1044" stopIfTrue="1" operator="equal">
      <formula>0</formula>
    </cfRule>
  </conditionalFormatting>
  <conditionalFormatting sqref="P51:P59 P63:P71">
    <cfRule type="cellIs" dxfId="1396" priority="1043" stopIfTrue="1" operator="greaterThan">
      <formula>#REF!</formula>
    </cfRule>
  </conditionalFormatting>
  <conditionalFormatting sqref="P75">
    <cfRule type="cellIs" dxfId="1395" priority="1041" stopIfTrue="1" operator="greaterThanOrEqual">
      <formula>#REF!</formula>
    </cfRule>
    <cfRule type="cellIs" dxfId="1394" priority="1042" stopIfTrue="1" operator="lessThan">
      <formula>#REF!</formula>
    </cfRule>
  </conditionalFormatting>
  <conditionalFormatting sqref="L75">
    <cfRule type="cellIs" dxfId="1393" priority="1039" stopIfTrue="1" operator="lessThanOrEqual">
      <formula>#REF!</formula>
    </cfRule>
    <cfRule type="cellIs" dxfId="1392" priority="1040" stopIfTrue="1" operator="greaterThan">
      <formula>#REF!</formula>
    </cfRule>
  </conditionalFormatting>
  <conditionalFormatting sqref="L77">
    <cfRule type="cellIs" dxfId="1391" priority="1037" stopIfTrue="1" operator="lessThanOrEqual">
      <formula>#REF!</formula>
    </cfRule>
    <cfRule type="cellIs" dxfId="1390" priority="1038" stopIfTrue="1" operator="greaterThan">
      <formula>#REF!</formula>
    </cfRule>
  </conditionalFormatting>
  <conditionalFormatting sqref="M50">
    <cfRule type="cellIs" dxfId="1389" priority="1036" stopIfTrue="1" operator="equal">
      <formula>0</formula>
    </cfRule>
  </conditionalFormatting>
  <conditionalFormatting sqref="P51:P59 P63:P71">
    <cfRule type="cellIs" dxfId="1388" priority="1035" stopIfTrue="1" operator="greaterThan">
      <formula>#REF!</formula>
    </cfRule>
  </conditionalFormatting>
  <conditionalFormatting sqref="P75">
    <cfRule type="cellIs" dxfId="1387" priority="1033" stopIfTrue="1" operator="greaterThanOrEqual">
      <formula>#REF!</formula>
    </cfRule>
    <cfRule type="cellIs" dxfId="1386" priority="1034" stopIfTrue="1" operator="lessThan">
      <formula>#REF!</formula>
    </cfRule>
  </conditionalFormatting>
  <conditionalFormatting sqref="L75">
    <cfRule type="cellIs" dxfId="1385" priority="1031" stopIfTrue="1" operator="lessThanOrEqual">
      <formula>#REF!</formula>
    </cfRule>
    <cfRule type="cellIs" dxfId="1384" priority="1032" stopIfTrue="1" operator="greaterThan">
      <formula>#REF!</formula>
    </cfRule>
  </conditionalFormatting>
  <conditionalFormatting sqref="L77">
    <cfRule type="cellIs" dxfId="1383" priority="1029" stopIfTrue="1" operator="lessThanOrEqual">
      <formula>#REF!</formula>
    </cfRule>
    <cfRule type="cellIs" dxfId="1382" priority="1030" stopIfTrue="1" operator="greaterThan">
      <formula>#REF!</formula>
    </cfRule>
  </conditionalFormatting>
  <conditionalFormatting sqref="P51:P59 P63:P71">
    <cfRule type="cellIs" dxfId="1381" priority="1028" stopIfTrue="1" operator="greaterThan">
      <formula>#REF!</formula>
    </cfRule>
  </conditionalFormatting>
  <conditionalFormatting sqref="P51:P59 P63:P71">
    <cfRule type="cellIs" dxfId="1380" priority="1027" stopIfTrue="1" operator="greaterThan">
      <formula>#REF!</formula>
    </cfRule>
  </conditionalFormatting>
  <conditionalFormatting sqref="P51:P59 P63:P71">
    <cfRule type="cellIs" dxfId="1379" priority="1026" stopIfTrue="1" operator="greaterThan">
      <formula>#REF!</formula>
    </cfRule>
  </conditionalFormatting>
  <conditionalFormatting sqref="P51:P59 P63:P71">
    <cfRule type="cellIs" dxfId="1378" priority="1025" stopIfTrue="1" operator="greaterThan">
      <formula>#REF!</formula>
    </cfRule>
  </conditionalFormatting>
  <conditionalFormatting sqref="P51:P59 P63:P71">
    <cfRule type="cellIs" dxfId="1377" priority="1024" stopIfTrue="1" operator="greaterThan">
      <formula>#REF!</formula>
    </cfRule>
  </conditionalFormatting>
  <conditionalFormatting sqref="AC48 AC50 AC60 AC62 AC72 AC74 AC76 AC78 AC42">
    <cfRule type="cellIs" dxfId="1376" priority="1023" stopIfTrue="1" operator="equal">
      <formula>0</formula>
    </cfRule>
  </conditionalFormatting>
  <conditionalFormatting sqref="AF51:AF59 AF63:AF71">
    <cfRule type="cellIs" dxfId="1375" priority="1022" stopIfTrue="1" operator="greaterThan">
      <formula>#REF!</formula>
    </cfRule>
  </conditionalFormatting>
  <conditionalFormatting sqref="AF75">
    <cfRule type="cellIs" dxfId="1374" priority="1020" stopIfTrue="1" operator="greaterThanOrEqual">
      <formula>#REF!</formula>
    </cfRule>
    <cfRule type="cellIs" dxfId="1373" priority="1021" stopIfTrue="1" operator="lessThan">
      <formula>#REF!</formula>
    </cfRule>
  </conditionalFormatting>
  <conditionalFormatting sqref="AB75">
    <cfRule type="cellIs" dxfId="1372" priority="1018" stopIfTrue="1" operator="lessThanOrEqual">
      <formula>#REF!</formula>
    </cfRule>
    <cfRule type="cellIs" dxfId="1371" priority="1019" stopIfTrue="1" operator="greaterThan">
      <formula>#REF!</formula>
    </cfRule>
  </conditionalFormatting>
  <conditionalFormatting sqref="AB77">
    <cfRule type="cellIs" dxfId="1370" priority="1016" stopIfTrue="1" operator="lessThanOrEqual">
      <formula>#REF!</formula>
    </cfRule>
    <cfRule type="cellIs" dxfId="1369" priority="1017" stopIfTrue="1" operator="greaterThan">
      <formula>#REF!</formula>
    </cfRule>
  </conditionalFormatting>
  <conditionalFormatting sqref="AC50">
    <cfRule type="cellIs" dxfId="1368" priority="1015" stopIfTrue="1" operator="equal">
      <formula>0</formula>
    </cfRule>
  </conditionalFormatting>
  <conditionalFormatting sqref="AF51:AF59 AF63:AF71">
    <cfRule type="cellIs" dxfId="1367" priority="1014" stopIfTrue="1" operator="greaterThan">
      <formula>#REF!</formula>
    </cfRule>
  </conditionalFormatting>
  <conditionalFormatting sqref="AF75">
    <cfRule type="cellIs" dxfId="1366" priority="1012" stopIfTrue="1" operator="greaterThanOrEqual">
      <formula>#REF!</formula>
    </cfRule>
    <cfRule type="cellIs" dxfId="1365" priority="1013" stopIfTrue="1" operator="lessThan">
      <formula>#REF!</formula>
    </cfRule>
  </conditionalFormatting>
  <conditionalFormatting sqref="AB75">
    <cfRule type="cellIs" dxfId="1364" priority="1010" stopIfTrue="1" operator="lessThanOrEqual">
      <formula>#REF!</formula>
    </cfRule>
    <cfRule type="cellIs" dxfId="1363" priority="1011" stopIfTrue="1" operator="greaterThan">
      <formula>#REF!</formula>
    </cfRule>
  </conditionalFormatting>
  <conditionalFormatting sqref="AB77">
    <cfRule type="cellIs" dxfId="1362" priority="1008" stopIfTrue="1" operator="lessThanOrEqual">
      <formula>#REF!</formula>
    </cfRule>
    <cfRule type="cellIs" dxfId="1361" priority="1009" stopIfTrue="1" operator="greaterThan">
      <formula>#REF!</formula>
    </cfRule>
  </conditionalFormatting>
  <conditionalFormatting sqref="AC48 AC50 AC60 AC62 AC72 AC74 AC76 AC78 AC42">
    <cfRule type="cellIs" dxfId="1360" priority="1007" stopIfTrue="1" operator="equal">
      <formula>0</formula>
    </cfRule>
  </conditionalFormatting>
  <conditionalFormatting sqref="AF51:AF59 AF63:AF71">
    <cfRule type="cellIs" dxfId="1359" priority="1006" stopIfTrue="1" operator="greaterThan">
      <formula>#REF!</formula>
    </cfRule>
  </conditionalFormatting>
  <conditionalFormatting sqref="AF75">
    <cfRule type="cellIs" dxfId="1358" priority="1004" stopIfTrue="1" operator="greaterThanOrEqual">
      <formula>#REF!</formula>
    </cfRule>
    <cfRule type="cellIs" dxfId="1357" priority="1005" stopIfTrue="1" operator="lessThan">
      <formula>#REF!</formula>
    </cfRule>
  </conditionalFormatting>
  <conditionalFormatting sqref="AB75">
    <cfRule type="cellIs" dxfId="1356" priority="1002" stopIfTrue="1" operator="lessThanOrEqual">
      <formula>#REF!</formula>
    </cfRule>
    <cfRule type="cellIs" dxfId="1355" priority="1003" stopIfTrue="1" operator="greaterThan">
      <formula>#REF!</formula>
    </cfRule>
  </conditionalFormatting>
  <conditionalFormatting sqref="AB77">
    <cfRule type="cellIs" dxfId="1354" priority="1000" stopIfTrue="1" operator="lessThanOrEqual">
      <formula>#REF!</formula>
    </cfRule>
    <cfRule type="cellIs" dxfId="1353" priority="1001" stopIfTrue="1" operator="greaterThan">
      <formula>#REF!</formula>
    </cfRule>
  </conditionalFormatting>
  <conditionalFormatting sqref="AC50">
    <cfRule type="cellIs" dxfId="1352" priority="999" stopIfTrue="1" operator="equal">
      <formula>0</formula>
    </cfRule>
  </conditionalFormatting>
  <conditionalFormatting sqref="AF51:AF59 AF63:AF71">
    <cfRule type="cellIs" dxfId="1351" priority="998" stopIfTrue="1" operator="greaterThan">
      <formula>#REF!</formula>
    </cfRule>
  </conditionalFormatting>
  <conditionalFormatting sqref="AF75">
    <cfRule type="cellIs" dxfId="1350" priority="996" stopIfTrue="1" operator="greaterThanOrEqual">
      <formula>#REF!</formula>
    </cfRule>
    <cfRule type="cellIs" dxfId="1349" priority="997" stopIfTrue="1" operator="lessThan">
      <formula>#REF!</formula>
    </cfRule>
  </conditionalFormatting>
  <conditionalFormatting sqref="AB75">
    <cfRule type="cellIs" dxfId="1348" priority="994" stopIfTrue="1" operator="lessThanOrEqual">
      <formula>#REF!</formula>
    </cfRule>
    <cfRule type="cellIs" dxfId="1347" priority="995" stopIfTrue="1" operator="greaterThan">
      <formula>#REF!</formula>
    </cfRule>
  </conditionalFormatting>
  <conditionalFormatting sqref="AB77">
    <cfRule type="cellIs" dxfId="1346" priority="992" stopIfTrue="1" operator="lessThanOrEqual">
      <formula>#REF!</formula>
    </cfRule>
    <cfRule type="cellIs" dxfId="1345" priority="993" stopIfTrue="1" operator="greaterThan">
      <formula>#REF!</formula>
    </cfRule>
  </conditionalFormatting>
  <conditionalFormatting sqref="AF51:AF59 AF63:AF71">
    <cfRule type="cellIs" dxfId="1344" priority="991" stopIfTrue="1" operator="greaterThan">
      <formula>#REF!</formula>
    </cfRule>
  </conditionalFormatting>
  <conditionalFormatting sqref="AF51:AF59 AF63:AF71">
    <cfRule type="cellIs" dxfId="1343" priority="990" stopIfTrue="1" operator="greaterThan">
      <formula>#REF!</formula>
    </cfRule>
  </conditionalFormatting>
  <conditionalFormatting sqref="AF51:AF59 AF63:AF71">
    <cfRule type="cellIs" dxfId="1342" priority="989" stopIfTrue="1" operator="greaterThan">
      <formula>#REF!</formula>
    </cfRule>
  </conditionalFormatting>
  <conditionalFormatting sqref="AF51:AF59 AF63:AF71">
    <cfRule type="cellIs" dxfId="1341" priority="988" stopIfTrue="1" operator="greaterThan">
      <formula>#REF!</formula>
    </cfRule>
  </conditionalFormatting>
  <conditionalFormatting sqref="AF51:AF59 AF63:AF71">
    <cfRule type="cellIs" dxfId="1340" priority="987" stopIfTrue="1" operator="greaterThan">
      <formula>#REF!</formula>
    </cfRule>
  </conditionalFormatting>
  <conditionalFormatting sqref="AS48 AS50 AS60 AS62 AS72 AS74 AS76 AS78 AS42">
    <cfRule type="cellIs" dxfId="1339" priority="986" stopIfTrue="1" operator="equal">
      <formula>0</formula>
    </cfRule>
  </conditionalFormatting>
  <conditionalFormatting sqref="AV51:AV59 AV63:AV71">
    <cfRule type="cellIs" dxfId="1338" priority="985" stopIfTrue="1" operator="greaterThan">
      <formula>#REF!</formula>
    </cfRule>
  </conditionalFormatting>
  <conditionalFormatting sqref="AV75">
    <cfRule type="cellIs" dxfId="1337" priority="983" stopIfTrue="1" operator="greaterThanOrEqual">
      <formula>#REF!</formula>
    </cfRule>
    <cfRule type="cellIs" dxfId="1336" priority="984" stopIfTrue="1" operator="lessThan">
      <formula>#REF!</formula>
    </cfRule>
  </conditionalFormatting>
  <conditionalFormatting sqref="AR75">
    <cfRule type="cellIs" dxfId="1335" priority="981" stopIfTrue="1" operator="lessThanOrEqual">
      <formula>#REF!</formula>
    </cfRule>
    <cfRule type="cellIs" dxfId="1334" priority="982" stopIfTrue="1" operator="greaterThan">
      <formula>#REF!</formula>
    </cfRule>
  </conditionalFormatting>
  <conditionalFormatting sqref="AR77">
    <cfRule type="cellIs" dxfId="1333" priority="979" stopIfTrue="1" operator="lessThanOrEqual">
      <formula>#REF!</formula>
    </cfRule>
    <cfRule type="cellIs" dxfId="1332" priority="980" stopIfTrue="1" operator="greaterThan">
      <formula>#REF!</formula>
    </cfRule>
  </conditionalFormatting>
  <conditionalFormatting sqref="AS50">
    <cfRule type="cellIs" dxfId="1331" priority="978" stopIfTrue="1" operator="equal">
      <formula>0</formula>
    </cfRule>
  </conditionalFormatting>
  <conditionalFormatting sqref="AV51:AV59 AV63:AV71">
    <cfRule type="cellIs" dxfId="1330" priority="977" stopIfTrue="1" operator="greaterThan">
      <formula>#REF!</formula>
    </cfRule>
  </conditionalFormatting>
  <conditionalFormatting sqref="AV75">
    <cfRule type="cellIs" dxfId="1329" priority="975" stopIfTrue="1" operator="greaterThanOrEqual">
      <formula>#REF!</formula>
    </cfRule>
    <cfRule type="cellIs" dxfId="1328" priority="976" stopIfTrue="1" operator="lessThan">
      <formula>#REF!</formula>
    </cfRule>
  </conditionalFormatting>
  <conditionalFormatting sqref="AR75">
    <cfRule type="cellIs" dxfId="1327" priority="973" stopIfTrue="1" operator="lessThanOrEqual">
      <formula>#REF!</formula>
    </cfRule>
    <cfRule type="cellIs" dxfId="1326" priority="974" stopIfTrue="1" operator="greaterThan">
      <formula>#REF!</formula>
    </cfRule>
  </conditionalFormatting>
  <conditionalFormatting sqref="AR77">
    <cfRule type="cellIs" dxfId="1325" priority="971" stopIfTrue="1" operator="lessThanOrEqual">
      <formula>#REF!</formula>
    </cfRule>
    <cfRule type="cellIs" dxfId="1324" priority="972" stopIfTrue="1" operator="greaterThan">
      <formula>#REF!</formula>
    </cfRule>
  </conditionalFormatting>
  <conditionalFormatting sqref="AS48 AS50 AS60 AS62 AS72 AS74 AS76 AS78 AS42">
    <cfRule type="cellIs" dxfId="1323" priority="970" stopIfTrue="1" operator="equal">
      <formula>0</formula>
    </cfRule>
  </conditionalFormatting>
  <conditionalFormatting sqref="AV51:AV59 AV63:AV71">
    <cfRule type="cellIs" dxfId="1322" priority="969" stopIfTrue="1" operator="greaterThan">
      <formula>#REF!</formula>
    </cfRule>
  </conditionalFormatting>
  <conditionalFormatting sqref="AV75">
    <cfRule type="cellIs" dxfId="1321" priority="967" stopIfTrue="1" operator="greaterThanOrEqual">
      <formula>#REF!</formula>
    </cfRule>
    <cfRule type="cellIs" dxfId="1320" priority="968" stopIfTrue="1" operator="lessThan">
      <formula>#REF!</formula>
    </cfRule>
  </conditionalFormatting>
  <conditionalFormatting sqref="AR75">
    <cfRule type="cellIs" dxfId="1319" priority="965" stopIfTrue="1" operator="lessThanOrEqual">
      <formula>#REF!</formula>
    </cfRule>
    <cfRule type="cellIs" dxfId="1318" priority="966" stopIfTrue="1" operator="greaterThan">
      <formula>#REF!</formula>
    </cfRule>
  </conditionalFormatting>
  <conditionalFormatting sqref="AR77">
    <cfRule type="cellIs" dxfId="1317" priority="963" stopIfTrue="1" operator="lessThanOrEqual">
      <formula>#REF!</formula>
    </cfRule>
    <cfRule type="cellIs" dxfId="1316" priority="964" stopIfTrue="1" operator="greaterThan">
      <formula>#REF!</formula>
    </cfRule>
  </conditionalFormatting>
  <conditionalFormatting sqref="AS50">
    <cfRule type="cellIs" dxfId="1315" priority="962" stopIfTrue="1" operator="equal">
      <formula>0</formula>
    </cfRule>
  </conditionalFormatting>
  <conditionalFormatting sqref="AV51:AV59 AV63:AV71">
    <cfRule type="cellIs" dxfId="1314" priority="961" stopIfTrue="1" operator="greaterThan">
      <formula>#REF!</formula>
    </cfRule>
  </conditionalFormatting>
  <conditionalFormatting sqref="AV75">
    <cfRule type="cellIs" dxfId="1313" priority="959" stopIfTrue="1" operator="greaterThanOrEqual">
      <formula>#REF!</formula>
    </cfRule>
    <cfRule type="cellIs" dxfId="1312" priority="960" stopIfTrue="1" operator="lessThan">
      <formula>#REF!</formula>
    </cfRule>
  </conditionalFormatting>
  <conditionalFormatting sqref="AR75">
    <cfRule type="cellIs" dxfId="1311" priority="957" stopIfTrue="1" operator="lessThanOrEqual">
      <formula>#REF!</formula>
    </cfRule>
    <cfRule type="cellIs" dxfId="1310" priority="958" stopIfTrue="1" operator="greaterThan">
      <formula>#REF!</formula>
    </cfRule>
  </conditionalFormatting>
  <conditionalFormatting sqref="AR77">
    <cfRule type="cellIs" dxfId="1309" priority="955" stopIfTrue="1" operator="lessThanOrEqual">
      <formula>#REF!</formula>
    </cfRule>
    <cfRule type="cellIs" dxfId="1308" priority="956" stopIfTrue="1" operator="greaterThan">
      <formula>#REF!</formula>
    </cfRule>
  </conditionalFormatting>
  <conditionalFormatting sqref="AV51:AV59 AV63:AV71">
    <cfRule type="cellIs" dxfId="1307" priority="954" stopIfTrue="1" operator="greaterThan">
      <formula>#REF!</formula>
    </cfRule>
  </conditionalFormatting>
  <conditionalFormatting sqref="AV51:AV59 AV63:AV71">
    <cfRule type="cellIs" dxfId="1306" priority="953" stopIfTrue="1" operator="greaterThan">
      <formula>#REF!</formula>
    </cfRule>
  </conditionalFormatting>
  <conditionalFormatting sqref="AV51:AV59 AV63:AV71">
    <cfRule type="cellIs" dxfId="1305" priority="952" stopIfTrue="1" operator="greaterThan">
      <formula>#REF!</formula>
    </cfRule>
  </conditionalFormatting>
  <conditionalFormatting sqref="AV51:AV59 AV63:AV71">
    <cfRule type="cellIs" dxfId="1304" priority="951" stopIfTrue="1" operator="greaterThan">
      <formula>#REF!</formula>
    </cfRule>
  </conditionalFormatting>
  <conditionalFormatting sqref="AV51:AV59 AV63:AV71">
    <cfRule type="cellIs" dxfId="1303" priority="950" stopIfTrue="1" operator="greaterThan">
      <formula>#REF!</formula>
    </cfRule>
  </conditionalFormatting>
  <conditionalFormatting sqref="AS48 AS50 AS60 AS62 AS72 AS74 AS76 AS78 AS42">
    <cfRule type="cellIs" dxfId="1302" priority="949" stopIfTrue="1" operator="equal">
      <formula>0</formula>
    </cfRule>
  </conditionalFormatting>
  <conditionalFormatting sqref="AV51:AV59 AV63:AV71">
    <cfRule type="cellIs" dxfId="1301" priority="948" stopIfTrue="1" operator="greaterThan">
      <formula>#REF!</formula>
    </cfRule>
  </conditionalFormatting>
  <conditionalFormatting sqref="AV75">
    <cfRule type="cellIs" dxfId="1300" priority="946" stopIfTrue="1" operator="greaterThanOrEqual">
      <formula>#REF!</formula>
    </cfRule>
    <cfRule type="cellIs" dxfId="1299" priority="947" stopIfTrue="1" operator="lessThan">
      <formula>#REF!</formula>
    </cfRule>
  </conditionalFormatting>
  <conditionalFormatting sqref="AR75">
    <cfRule type="cellIs" dxfId="1298" priority="944" stopIfTrue="1" operator="lessThanOrEqual">
      <formula>#REF!</formula>
    </cfRule>
    <cfRule type="cellIs" dxfId="1297" priority="945" stopIfTrue="1" operator="greaterThan">
      <formula>#REF!</formula>
    </cfRule>
  </conditionalFormatting>
  <conditionalFormatting sqref="AR77">
    <cfRule type="cellIs" dxfId="1296" priority="942" stopIfTrue="1" operator="lessThanOrEqual">
      <formula>#REF!</formula>
    </cfRule>
    <cfRule type="cellIs" dxfId="1295" priority="943" stopIfTrue="1" operator="greaterThan">
      <formula>#REF!</formula>
    </cfRule>
  </conditionalFormatting>
  <conditionalFormatting sqref="AS50">
    <cfRule type="cellIs" dxfId="1294" priority="941" stopIfTrue="1" operator="equal">
      <formula>0</formula>
    </cfRule>
  </conditionalFormatting>
  <conditionalFormatting sqref="AV51:AV59 AV63:AV71">
    <cfRule type="cellIs" dxfId="1293" priority="940" stopIfTrue="1" operator="greaterThan">
      <formula>#REF!</formula>
    </cfRule>
  </conditionalFormatting>
  <conditionalFormatting sqref="AV75">
    <cfRule type="cellIs" dxfId="1292" priority="938" stopIfTrue="1" operator="greaterThanOrEqual">
      <formula>#REF!</formula>
    </cfRule>
    <cfRule type="cellIs" dxfId="1291" priority="939" stopIfTrue="1" operator="lessThan">
      <formula>#REF!</formula>
    </cfRule>
  </conditionalFormatting>
  <conditionalFormatting sqref="AR75">
    <cfRule type="cellIs" dxfId="1290" priority="936" stopIfTrue="1" operator="lessThanOrEqual">
      <formula>#REF!</formula>
    </cfRule>
    <cfRule type="cellIs" dxfId="1289" priority="937" stopIfTrue="1" operator="greaterThan">
      <formula>#REF!</formula>
    </cfRule>
  </conditionalFormatting>
  <conditionalFormatting sqref="AR77">
    <cfRule type="cellIs" dxfId="1288" priority="934" stopIfTrue="1" operator="lessThanOrEqual">
      <formula>#REF!</formula>
    </cfRule>
    <cfRule type="cellIs" dxfId="1287" priority="935" stopIfTrue="1" operator="greaterThan">
      <formula>#REF!</formula>
    </cfRule>
  </conditionalFormatting>
  <conditionalFormatting sqref="AS48 AS50 AS60 AS62 AS72 AS74 AS76 AS78 AS42">
    <cfRule type="cellIs" dxfId="1286" priority="933" stopIfTrue="1" operator="equal">
      <formula>0</formula>
    </cfRule>
  </conditionalFormatting>
  <conditionalFormatting sqref="AV51:AV59 AV63:AV71">
    <cfRule type="cellIs" dxfId="1285" priority="932" stopIfTrue="1" operator="greaterThan">
      <formula>#REF!</formula>
    </cfRule>
  </conditionalFormatting>
  <conditionalFormatting sqref="AV75">
    <cfRule type="cellIs" dxfId="1284" priority="930" stopIfTrue="1" operator="greaterThanOrEqual">
      <formula>#REF!</formula>
    </cfRule>
    <cfRule type="cellIs" dxfId="1283" priority="931" stopIfTrue="1" operator="lessThan">
      <formula>#REF!</formula>
    </cfRule>
  </conditionalFormatting>
  <conditionalFormatting sqref="AR75">
    <cfRule type="cellIs" dxfId="1282" priority="928" stopIfTrue="1" operator="lessThanOrEqual">
      <formula>#REF!</formula>
    </cfRule>
    <cfRule type="cellIs" dxfId="1281" priority="929" stopIfTrue="1" operator="greaterThan">
      <formula>#REF!</formula>
    </cfRule>
  </conditionalFormatting>
  <conditionalFormatting sqref="AR77">
    <cfRule type="cellIs" dxfId="1280" priority="926" stopIfTrue="1" operator="lessThanOrEqual">
      <formula>#REF!</formula>
    </cfRule>
    <cfRule type="cellIs" dxfId="1279" priority="927" stopIfTrue="1" operator="greaterThan">
      <formula>#REF!</formula>
    </cfRule>
  </conditionalFormatting>
  <conditionalFormatting sqref="AS50">
    <cfRule type="cellIs" dxfId="1278" priority="925" stopIfTrue="1" operator="equal">
      <formula>0</formula>
    </cfRule>
  </conditionalFormatting>
  <conditionalFormatting sqref="AV51:AV59 AV63:AV71">
    <cfRule type="cellIs" dxfId="1277" priority="924" stopIfTrue="1" operator="greaterThan">
      <formula>#REF!</formula>
    </cfRule>
  </conditionalFormatting>
  <conditionalFormatting sqref="AV75">
    <cfRule type="cellIs" dxfId="1276" priority="922" stopIfTrue="1" operator="greaterThanOrEqual">
      <formula>#REF!</formula>
    </cfRule>
    <cfRule type="cellIs" dxfId="1275" priority="923" stopIfTrue="1" operator="lessThan">
      <formula>#REF!</formula>
    </cfRule>
  </conditionalFormatting>
  <conditionalFormatting sqref="AR75">
    <cfRule type="cellIs" dxfId="1274" priority="920" stopIfTrue="1" operator="lessThanOrEqual">
      <formula>#REF!</formula>
    </cfRule>
    <cfRule type="cellIs" dxfId="1273" priority="921" stopIfTrue="1" operator="greaterThan">
      <formula>#REF!</formula>
    </cfRule>
  </conditionalFormatting>
  <conditionalFormatting sqref="AR77">
    <cfRule type="cellIs" dxfId="1272" priority="918" stopIfTrue="1" operator="lessThanOrEqual">
      <formula>#REF!</formula>
    </cfRule>
    <cfRule type="cellIs" dxfId="1271" priority="919" stopIfTrue="1" operator="greaterThan">
      <formula>#REF!</formula>
    </cfRule>
  </conditionalFormatting>
  <conditionalFormatting sqref="AV51:AV59 AV63:AV71">
    <cfRule type="cellIs" dxfId="1270" priority="917" stopIfTrue="1" operator="greaterThan">
      <formula>#REF!</formula>
    </cfRule>
  </conditionalFormatting>
  <conditionalFormatting sqref="AV51:AV59 AV63:AV71">
    <cfRule type="cellIs" dxfId="1269" priority="916" stopIfTrue="1" operator="greaterThan">
      <formula>#REF!</formula>
    </cfRule>
  </conditionalFormatting>
  <conditionalFormatting sqref="AV51:AV59 AV63:AV71">
    <cfRule type="cellIs" dxfId="1268" priority="915" stopIfTrue="1" operator="greaterThan">
      <formula>#REF!</formula>
    </cfRule>
  </conditionalFormatting>
  <conditionalFormatting sqref="AV51:AV59 AV63:AV71">
    <cfRule type="cellIs" dxfId="1267" priority="914" stopIfTrue="1" operator="greaterThan">
      <formula>#REF!</formula>
    </cfRule>
  </conditionalFormatting>
  <conditionalFormatting sqref="AV51:AV59 AV63:AV71">
    <cfRule type="cellIs" dxfId="1266" priority="913" stopIfTrue="1" operator="greaterThan">
      <formula>#REF!</formula>
    </cfRule>
  </conditionalFormatting>
  <conditionalFormatting sqref="BI48 BI50 BI60 BI62 BI72 BI74 BI76 BI78 BI42">
    <cfRule type="cellIs" dxfId="1265" priority="912" stopIfTrue="1" operator="equal">
      <formula>0</formula>
    </cfRule>
  </conditionalFormatting>
  <conditionalFormatting sqref="BL51:BL59 BL63:BL71">
    <cfRule type="cellIs" dxfId="1264" priority="911" stopIfTrue="1" operator="greaterThan">
      <formula>#REF!</formula>
    </cfRule>
  </conditionalFormatting>
  <conditionalFormatting sqref="BL75">
    <cfRule type="cellIs" dxfId="1263" priority="909" stopIfTrue="1" operator="greaterThanOrEqual">
      <formula>#REF!</formula>
    </cfRule>
    <cfRule type="cellIs" dxfId="1262" priority="910" stopIfTrue="1" operator="lessThan">
      <formula>#REF!</formula>
    </cfRule>
  </conditionalFormatting>
  <conditionalFormatting sqref="BH75">
    <cfRule type="cellIs" dxfId="1261" priority="907" stopIfTrue="1" operator="lessThanOrEqual">
      <formula>#REF!</formula>
    </cfRule>
    <cfRule type="cellIs" dxfId="1260" priority="908" stopIfTrue="1" operator="greaterThan">
      <formula>#REF!</formula>
    </cfRule>
  </conditionalFormatting>
  <conditionalFormatting sqref="BH77">
    <cfRule type="cellIs" dxfId="1259" priority="905" stopIfTrue="1" operator="lessThanOrEqual">
      <formula>#REF!</formula>
    </cfRule>
    <cfRule type="cellIs" dxfId="1258" priority="906" stopIfTrue="1" operator="greaterThan">
      <formula>#REF!</formula>
    </cfRule>
  </conditionalFormatting>
  <conditionalFormatting sqref="BI50">
    <cfRule type="cellIs" dxfId="1257" priority="904" stopIfTrue="1" operator="equal">
      <formula>0</formula>
    </cfRule>
  </conditionalFormatting>
  <conditionalFormatting sqref="BL51:BL59 BL63:BL71">
    <cfRule type="cellIs" dxfId="1256" priority="903" stopIfTrue="1" operator="greaterThan">
      <formula>#REF!</formula>
    </cfRule>
  </conditionalFormatting>
  <conditionalFormatting sqref="BL75">
    <cfRule type="cellIs" dxfId="1255" priority="901" stopIfTrue="1" operator="greaterThanOrEqual">
      <formula>#REF!</formula>
    </cfRule>
    <cfRule type="cellIs" dxfId="1254" priority="902" stopIfTrue="1" operator="lessThan">
      <formula>#REF!</formula>
    </cfRule>
  </conditionalFormatting>
  <conditionalFormatting sqref="BH75">
    <cfRule type="cellIs" dxfId="1253" priority="899" stopIfTrue="1" operator="lessThanOrEqual">
      <formula>#REF!</formula>
    </cfRule>
    <cfRule type="cellIs" dxfId="1252" priority="900" stopIfTrue="1" operator="greaterThan">
      <formula>#REF!</formula>
    </cfRule>
  </conditionalFormatting>
  <conditionalFormatting sqref="BH77">
    <cfRule type="cellIs" dxfId="1251" priority="897" stopIfTrue="1" operator="lessThanOrEqual">
      <formula>#REF!</formula>
    </cfRule>
    <cfRule type="cellIs" dxfId="1250" priority="898" stopIfTrue="1" operator="greaterThan">
      <formula>#REF!</formula>
    </cfRule>
  </conditionalFormatting>
  <conditionalFormatting sqref="BI48 BI50 BI60 BI62 BI72 BI74 BI76 BI78 BI42">
    <cfRule type="cellIs" dxfId="1249" priority="896" stopIfTrue="1" operator="equal">
      <formula>0</formula>
    </cfRule>
  </conditionalFormatting>
  <conditionalFormatting sqref="BL51:BL59 BL63:BL71">
    <cfRule type="cellIs" dxfId="1248" priority="895" stopIfTrue="1" operator="greaterThan">
      <formula>#REF!</formula>
    </cfRule>
  </conditionalFormatting>
  <conditionalFormatting sqref="BL75">
    <cfRule type="cellIs" dxfId="1247" priority="893" stopIfTrue="1" operator="greaterThanOrEqual">
      <formula>#REF!</formula>
    </cfRule>
    <cfRule type="cellIs" dxfId="1246" priority="894" stopIfTrue="1" operator="lessThan">
      <formula>#REF!</formula>
    </cfRule>
  </conditionalFormatting>
  <conditionalFormatting sqref="BH75">
    <cfRule type="cellIs" dxfId="1245" priority="891" stopIfTrue="1" operator="lessThanOrEqual">
      <formula>#REF!</formula>
    </cfRule>
    <cfRule type="cellIs" dxfId="1244" priority="892" stopIfTrue="1" operator="greaterThan">
      <formula>#REF!</formula>
    </cfRule>
  </conditionalFormatting>
  <conditionalFormatting sqref="BH77">
    <cfRule type="cellIs" dxfId="1243" priority="889" stopIfTrue="1" operator="lessThanOrEqual">
      <formula>#REF!</formula>
    </cfRule>
    <cfRule type="cellIs" dxfId="1242" priority="890" stopIfTrue="1" operator="greaterThan">
      <formula>#REF!</formula>
    </cfRule>
  </conditionalFormatting>
  <conditionalFormatting sqref="BI50">
    <cfRule type="cellIs" dxfId="1241" priority="888" stopIfTrue="1" operator="equal">
      <formula>0</formula>
    </cfRule>
  </conditionalFormatting>
  <conditionalFormatting sqref="BL51:BL59 BL63:BL71">
    <cfRule type="cellIs" dxfId="1240" priority="887" stopIfTrue="1" operator="greaterThan">
      <formula>#REF!</formula>
    </cfRule>
  </conditionalFormatting>
  <conditionalFormatting sqref="BL75">
    <cfRule type="cellIs" dxfId="1239" priority="885" stopIfTrue="1" operator="greaterThanOrEqual">
      <formula>#REF!</formula>
    </cfRule>
    <cfRule type="cellIs" dxfId="1238" priority="886" stopIfTrue="1" operator="lessThan">
      <formula>#REF!</formula>
    </cfRule>
  </conditionalFormatting>
  <conditionalFormatting sqref="BH75">
    <cfRule type="cellIs" dxfId="1237" priority="883" stopIfTrue="1" operator="lessThanOrEqual">
      <formula>#REF!</formula>
    </cfRule>
    <cfRule type="cellIs" dxfId="1236" priority="884" stopIfTrue="1" operator="greaterThan">
      <formula>#REF!</formula>
    </cfRule>
  </conditionalFormatting>
  <conditionalFormatting sqref="BH77">
    <cfRule type="cellIs" dxfId="1235" priority="881" stopIfTrue="1" operator="lessThanOrEqual">
      <formula>#REF!</formula>
    </cfRule>
    <cfRule type="cellIs" dxfId="1234" priority="882" stopIfTrue="1" operator="greaterThan">
      <formula>#REF!</formula>
    </cfRule>
  </conditionalFormatting>
  <conditionalFormatting sqref="BL51:BL59 BL63:BL71">
    <cfRule type="cellIs" dxfId="1233" priority="880" stopIfTrue="1" operator="greaterThan">
      <formula>#REF!</formula>
    </cfRule>
  </conditionalFormatting>
  <conditionalFormatting sqref="BL51:BL59 BL63:BL71">
    <cfRule type="cellIs" dxfId="1232" priority="879" stopIfTrue="1" operator="greaterThan">
      <formula>#REF!</formula>
    </cfRule>
  </conditionalFormatting>
  <conditionalFormatting sqref="BL51:BL59 BL63:BL71">
    <cfRule type="cellIs" dxfId="1231" priority="878" stopIfTrue="1" operator="greaterThan">
      <formula>#REF!</formula>
    </cfRule>
  </conditionalFormatting>
  <conditionalFormatting sqref="BL51:BL59 BL63:BL71">
    <cfRule type="cellIs" dxfId="1230" priority="877" stopIfTrue="1" operator="greaterThan">
      <formula>#REF!</formula>
    </cfRule>
  </conditionalFormatting>
  <conditionalFormatting sqref="BL51:BL59 BL63:BL71">
    <cfRule type="cellIs" dxfId="1229" priority="876" stopIfTrue="1" operator="greaterThan">
      <formula>#REF!</formula>
    </cfRule>
  </conditionalFormatting>
  <conditionalFormatting sqref="AC9 AC11 AC21 AC23 AC33 AC35 AC37 AC39 AC3 AS9 AS11 AS21 AS23 AS33 AS35 AS37 AS39 AS3 BI9 BI11 BI21 BI23 BI33 BI35 BI37 BI39 BI3 BY9 BY11 BY21 BY23 BY33 BY35 BY37 BY39 BY3 M9 M11 M21 M23 M33 M35 M37 M39 M3">
    <cfRule type="cellIs" dxfId="1228" priority="875" stopIfTrue="1" operator="equal">
      <formula>0</formula>
    </cfRule>
  </conditionalFormatting>
  <conditionalFormatting sqref="AF12:AF20 AF24:AF32 AV12:AV20 AV24:AV32 BL12:BL20 BL24:BL32 CB12:CB20 CB24:CB32 P12:P20 P24:P32">
    <cfRule type="cellIs" dxfId="1227" priority="874" stopIfTrue="1" operator="greaterThan">
      <formula>#REF!</formula>
    </cfRule>
  </conditionalFormatting>
  <conditionalFormatting sqref="AF36 AV36 BL36 CB36 P36">
    <cfRule type="cellIs" dxfId="1226" priority="872" stopIfTrue="1" operator="greaterThanOrEqual">
      <formula>#REF!</formula>
    </cfRule>
    <cfRule type="cellIs" dxfId="1225" priority="873" stopIfTrue="1" operator="lessThan">
      <formula>#REF!</formula>
    </cfRule>
  </conditionalFormatting>
  <conditionalFormatting sqref="AB36 AR36 BH36 BX36 L36">
    <cfRule type="cellIs" dxfId="1224" priority="870" stopIfTrue="1" operator="lessThanOrEqual">
      <formula>#REF!</formula>
    </cfRule>
    <cfRule type="cellIs" dxfId="1223" priority="871" stopIfTrue="1" operator="greaterThan">
      <formula>#REF!</formula>
    </cfRule>
  </conditionalFormatting>
  <conditionalFormatting sqref="AB38 AR38 BH38 BX38 L38">
    <cfRule type="cellIs" dxfId="1222" priority="868" stopIfTrue="1" operator="lessThanOrEqual">
      <formula>#REF!</formula>
    </cfRule>
    <cfRule type="cellIs" dxfId="1221" priority="869" stopIfTrue="1" operator="greaterThan">
      <formula>#REF!</formula>
    </cfRule>
  </conditionalFormatting>
  <conditionalFormatting sqref="M11">
    <cfRule type="cellIs" dxfId="1220" priority="867" stopIfTrue="1" operator="equal">
      <formula>0</formula>
    </cfRule>
  </conditionalFormatting>
  <conditionalFormatting sqref="P12:P20 P24:P32">
    <cfRule type="cellIs" dxfId="1219" priority="866" stopIfTrue="1" operator="greaterThan">
      <formula>#REF!</formula>
    </cfRule>
  </conditionalFormatting>
  <conditionalFormatting sqref="M11">
    <cfRule type="cellIs" dxfId="1218" priority="865" stopIfTrue="1" operator="equal">
      <formula>0</formula>
    </cfRule>
  </conditionalFormatting>
  <conditionalFormatting sqref="P12:P20 P24:P32">
    <cfRule type="cellIs" dxfId="1217" priority="864" stopIfTrue="1" operator="greaterThan">
      <formula>#REF!</formula>
    </cfRule>
  </conditionalFormatting>
  <conditionalFormatting sqref="M11">
    <cfRule type="cellIs" dxfId="1216" priority="863" stopIfTrue="1" operator="equal">
      <formula>0</formula>
    </cfRule>
  </conditionalFormatting>
  <conditionalFormatting sqref="P12:P20 P24:P32">
    <cfRule type="cellIs" dxfId="1215" priority="862" stopIfTrue="1" operator="greaterThan">
      <formula>#REF!</formula>
    </cfRule>
  </conditionalFormatting>
  <conditionalFormatting sqref="M11">
    <cfRule type="cellIs" dxfId="1214" priority="861" stopIfTrue="1" operator="equal">
      <formula>0</formula>
    </cfRule>
  </conditionalFormatting>
  <conditionalFormatting sqref="P12:P20 P24:P32">
    <cfRule type="cellIs" dxfId="1213" priority="860" stopIfTrue="1" operator="greaterThan">
      <formula>#REF!</formula>
    </cfRule>
  </conditionalFormatting>
  <conditionalFormatting sqref="M11">
    <cfRule type="cellIs" dxfId="1212" priority="859" stopIfTrue="1" operator="equal">
      <formula>0</formula>
    </cfRule>
  </conditionalFormatting>
  <conditionalFormatting sqref="P12:P20 P24:P32">
    <cfRule type="cellIs" dxfId="1211" priority="858" stopIfTrue="1" operator="greaterThan">
      <formula>#REF!</formula>
    </cfRule>
  </conditionalFormatting>
  <conditionalFormatting sqref="M9 M11 M21 M23 M33 M35 M37 M39 M3">
    <cfRule type="cellIs" dxfId="1210" priority="857" stopIfTrue="1" operator="equal">
      <formula>0</formula>
    </cfRule>
  </conditionalFormatting>
  <conditionalFormatting sqref="P12:P20 P24:P32">
    <cfRule type="cellIs" dxfId="1209" priority="856" stopIfTrue="1" operator="greaterThan">
      <formula>#REF!</formula>
    </cfRule>
  </conditionalFormatting>
  <conditionalFormatting sqref="M9 M11 M21 M23 M33 M35 M37 M39 M3">
    <cfRule type="cellIs" dxfId="1208" priority="855" stopIfTrue="1" operator="equal">
      <formula>0</formula>
    </cfRule>
  </conditionalFormatting>
  <conditionalFormatting sqref="P12:P20 P24:P32">
    <cfRule type="cellIs" dxfId="1207" priority="854" stopIfTrue="1" operator="greaterThan">
      <formula>#REF!</formula>
    </cfRule>
  </conditionalFormatting>
  <conditionalFormatting sqref="M9 M11 M21 M23 M33 M35 M37 M39 M3">
    <cfRule type="cellIs" dxfId="1206" priority="853" stopIfTrue="1" operator="equal">
      <formula>0</formula>
    </cfRule>
  </conditionalFormatting>
  <conditionalFormatting sqref="P12:P20 P24:P32">
    <cfRule type="cellIs" dxfId="1205" priority="852" stopIfTrue="1" operator="greaterThan">
      <formula>#REF!</formula>
    </cfRule>
  </conditionalFormatting>
  <conditionalFormatting sqref="M11">
    <cfRule type="cellIs" dxfId="1204" priority="851" stopIfTrue="1" operator="equal">
      <formula>0</formula>
    </cfRule>
  </conditionalFormatting>
  <conditionalFormatting sqref="P12:P20 P24:P32">
    <cfRule type="cellIs" dxfId="1203" priority="850" stopIfTrue="1" operator="greaterThan">
      <formula>#REF!</formula>
    </cfRule>
  </conditionalFormatting>
  <conditionalFormatting sqref="M11">
    <cfRule type="cellIs" dxfId="1202" priority="849" stopIfTrue="1" operator="equal">
      <formula>0</formula>
    </cfRule>
  </conditionalFormatting>
  <conditionalFormatting sqref="P12:P20 P24:P32">
    <cfRule type="cellIs" dxfId="1201" priority="848" stopIfTrue="1" operator="greaterThan">
      <formula>#REF!</formula>
    </cfRule>
  </conditionalFormatting>
  <conditionalFormatting sqref="M11">
    <cfRule type="cellIs" dxfId="1200" priority="847" stopIfTrue="1" operator="equal">
      <formula>0</formula>
    </cfRule>
  </conditionalFormatting>
  <conditionalFormatting sqref="P12:P20 P24:P32">
    <cfRule type="cellIs" dxfId="1199" priority="846" stopIfTrue="1" operator="greaterThan">
      <formula>#REF!</formula>
    </cfRule>
  </conditionalFormatting>
  <conditionalFormatting sqref="M11">
    <cfRule type="cellIs" dxfId="1198" priority="845" stopIfTrue="1" operator="equal">
      <formula>0</formula>
    </cfRule>
  </conditionalFormatting>
  <conditionalFormatting sqref="P12:P20 P24:P32">
    <cfRule type="cellIs" dxfId="1197" priority="844" stopIfTrue="1" operator="greaterThan">
      <formula>#REF!</formula>
    </cfRule>
  </conditionalFormatting>
  <conditionalFormatting sqref="M11">
    <cfRule type="cellIs" dxfId="1196" priority="843" stopIfTrue="1" operator="equal">
      <formula>0</formula>
    </cfRule>
  </conditionalFormatting>
  <conditionalFormatting sqref="P12:P20 P24:P32">
    <cfRule type="cellIs" dxfId="1195" priority="842" stopIfTrue="1" operator="greaterThan">
      <formula>#REF!</formula>
    </cfRule>
  </conditionalFormatting>
  <conditionalFormatting sqref="AC11">
    <cfRule type="cellIs" dxfId="1194" priority="841" stopIfTrue="1" operator="equal">
      <formula>0</formula>
    </cfRule>
  </conditionalFormatting>
  <conditionalFormatting sqref="AF12:AF20 AF24:AF32">
    <cfRule type="cellIs" dxfId="1193" priority="840" stopIfTrue="1" operator="greaterThan">
      <formula>#REF!</formula>
    </cfRule>
  </conditionalFormatting>
  <conditionalFormatting sqref="AF36">
    <cfRule type="cellIs" dxfId="1192" priority="838" stopIfTrue="1" operator="greaterThanOrEqual">
      <formula>#REF!</formula>
    </cfRule>
    <cfRule type="cellIs" dxfId="1191" priority="839" stopIfTrue="1" operator="lessThan">
      <formula>#REF!</formula>
    </cfRule>
  </conditionalFormatting>
  <conditionalFormatting sqref="AB36">
    <cfRule type="cellIs" dxfId="1190" priority="836" stopIfTrue="1" operator="lessThanOrEqual">
      <formula>#REF!</formula>
    </cfRule>
    <cfRule type="cellIs" dxfId="1189" priority="837" stopIfTrue="1" operator="greaterThan">
      <formula>#REF!</formula>
    </cfRule>
  </conditionalFormatting>
  <conditionalFormatting sqref="AB38">
    <cfRule type="cellIs" dxfId="1188" priority="834" stopIfTrue="1" operator="lessThanOrEqual">
      <formula>#REF!</formula>
    </cfRule>
    <cfRule type="cellIs" dxfId="1187" priority="835" stopIfTrue="1" operator="greaterThan">
      <formula>#REF!</formula>
    </cfRule>
  </conditionalFormatting>
  <conditionalFormatting sqref="AS11">
    <cfRule type="cellIs" dxfId="1186" priority="833" stopIfTrue="1" operator="equal">
      <formula>0</formula>
    </cfRule>
  </conditionalFormatting>
  <conditionalFormatting sqref="AV12:AV20 AV24:AV32">
    <cfRule type="cellIs" dxfId="1185" priority="832" stopIfTrue="1" operator="greaterThan">
      <formula>#REF!</formula>
    </cfRule>
  </conditionalFormatting>
  <conditionalFormatting sqref="AV36">
    <cfRule type="cellIs" dxfId="1184" priority="830" stopIfTrue="1" operator="greaterThanOrEqual">
      <formula>#REF!</formula>
    </cfRule>
    <cfRule type="cellIs" dxfId="1183" priority="831" stopIfTrue="1" operator="lessThan">
      <formula>#REF!</formula>
    </cfRule>
  </conditionalFormatting>
  <conditionalFormatting sqref="AR36">
    <cfRule type="cellIs" dxfId="1182" priority="828" stopIfTrue="1" operator="lessThanOrEqual">
      <formula>#REF!</formula>
    </cfRule>
    <cfRule type="cellIs" dxfId="1181" priority="829" stopIfTrue="1" operator="greaterThan">
      <formula>#REF!</formula>
    </cfRule>
  </conditionalFormatting>
  <conditionalFormatting sqref="AR38">
    <cfRule type="cellIs" dxfId="1180" priority="826" stopIfTrue="1" operator="lessThanOrEqual">
      <formula>#REF!</formula>
    </cfRule>
    <cfRule type="cellIs" dxfId="1179" priority="827" stopIfTrue="1" operator="greaterThan">
      <formula>#REF!</formula>
    </cfRule>
  </conditionalFormatting>
  <conditionalFormatting sqref="BI11">
    <cfRule type="cellIs" dxfId="1178" priority="825" stopIfTrue="1" operator="equal">
      <formula>0</formula>
    </cfRule>
  </conditionalFormatting>
  <conditionalFormatting sqref="BL12:BL20 BL24:BL32">
    <cfRule type="cellIs" dxfId="1177" priority="824" stopIfTrue="1" operator="greaterThan">
      <formula>#REF!</formula>
    </cfRule>
  </conditionalFormatting>
  <conditionalFormatting sqref="BL36">
    <cfRule type="cellIs" dxfId="1176" priority="822" stopIfTrue="1" operator="greaterThanOrEqual">
      <formula>#REF!</formula>
    </cfRule>
    <cfRule type="cellIs" dxfId="1175" priority="823" stopIfTrue="1" operator="lessThan">
      <formula>#REF!</formula>
    </cfRule>
  </conditionalFormatting>
  <conditionalFormatting sqref="BH36">
    <cfRule type="cellIs" dxfId="1174" priority="820" stopIfTrue="1" operator="lessThanOrEqual">
      <formula>#REF!</formula>
    </cfRule>
    <cfRule type="cellIs" dxfId="1173" priority="821" stopIfTrue="1" operator="greaterThan">
      <formula>#REF!</formula>
    </cfRule>
  </conditionalFormatting>
  <conditionalFormatting sqref="BH38">
    <cfRule type="cellIs" dxfId="1172" priority="818" stopIfTrue="1" operator="lessThanOrEqual">
      <formula>#REF!</formula>
    </cfRule>
    <cfRule type="cellIs" dxfId="1171" priority="819" stopIfTrue="1" operator="greaterThan">
      <formula>#REF!</formula>
    </cfRule>
  </conditionalFormatting>
  <conditionalFormatting sqref="BI11">
    <cfRule type="cellIs" dxfId="1170" priority="817" stopIfTrue="1" operator="equal">
      <formula>0</formula>
    </cfRule>
  </conditionalFormatting>
  <conditionalFormatting sqref="BL12:BL20 BL24:BL32">
    <cfRule type="cellIs" dxfId="1169" priority="816" stopIfTrue="1" operator="greaterThan">
      <formula>#REF!</formula>
    </cfRule>
  </conditionalFormatting>
  <conditionalFormatting sqref="BI11">
    <cfRule type="cellIs" dxfId="1168" priority="815" stopIfTrue="1" operator="equal">
      <formula>0</formula>
    </cfRule>
  </conditionalFormatting>
  <conditionalFormatting sqref="BL12:BL20 BL24:BL32">
    <cfRule type="cellIs" dxfId="1167" priority="814" stopIfTrue="1" operator="greaterThan">
      <formula>#REF!</formula>
    </cfRule>
  </conditionalFormatting>
  <conditionalFormatting sqref="BI11">
    <cfRule type="cellIs" dxfId="1166" priority="813" stopIfTrue="1" operator="equal">
      <formula>0</formula>
    </cfRule>
  </conditionalFormatting>
  <conditionalFormatting sqref="BL12:BL20 BL24:BL32">
    <cfRule type="cellIs" dxfId="1165" priority="812" stopIfTrue="1" operator="greaterThan">
      <formula>#REF!</formula>
    </cfRule>
  </conditionalFormatting>
  <conditionalFormatting sqref="BY11">
    <cfRule type="cellIs" dxfId="1164" priority="811" stopIfTrue="1" operator="equal">
      <formula>0</formula>
    </cfRule>
  </conditionalFormatting>
  <conditionalFormatting sqref="CB12:CB20 CB24:CB32">
    <cfRule type="cellIs" dxfId="1163" priority="810" stopIfTrue="1" operator="greaterThan">
      <formula>#REF!</formula>
    </cfRule>
  </conditionalFormatting>
  <conditionalFormatting sqref="CB36">
    <cfRule type="cellIs" dxfId="1162" priority="808" stopIfTrue="1" operator="greaterThanOrEqual">
      <formula>#REF!</formula>
    </cfRule>
    <cfRule type="cellIs" dxfId="1161" priority="809" stopIfTrue="1" operator="lessThan">
      <formula>#REF!</formula>
    </cfRule>
  </conditionalFormatting>
  <conditionalFormatting sqref="BX36">
    <cfRule type="cellIs" dxfId="1160" priority="806" stopIfTrue="1" operator="lessThanOrEqual">
      <formula>#REF!</formula>
    </cfRule>
    <cfRule type="cellIs" dxfId="1159" priority="807" stopIfTrue="1" operator="greaterThan">
      <formula>#REF!</formula>
    </cfRule>
  </conditionalFormatting>
  <conditionalFormatting sqref="BX38">
    <cfRule type="cellIs" dxfId="1158" priority="804" stopIfTrue="1" operator="lessThanOrEqual">
      <formula>#REF!</formula>
    </cfRule>
    <cfRule type="cellIs" dxfId="1157" priority="805" stopIfTrue="1" operator="greaterThan">
      <formula>#REF!</formula>
    </cfRule>
  </conditionalFormatting>
  <conditionalFormatting sqref="BY11">
    <cfRule type="cellIs" dxfId="1156" priority="803" stopIfTrue="1" operator="equal">
      <formula>0</formula>
    </cfRule>
  </conditionalFormatting>
  <conditionalFormatting sqref="CB12:CB20 CB24:CB32">
    <cfRule type="cellIs" dxfId="1155" priority="802" stopIfTrue="1" operator="greaterThan">
      <formula>#REF!</formula>
    </cfRule>
  </conditionalFormatting>
  <conditionalFormatting sqref="CB36">
    <cfRule type="cellIs" dxfId="1154" priority="800" stopIfTrue="1" operator="greaterThanOrEqual">
      <formula>#REF!</formula>
    </cfRule>
    <cfRule type="cellIs" dxfId="1153" priority="801" stopIfTrue="1" operator="lessThan">
      <formula>#REF!</formula>
    </cfRule>
  </conditionalFormatting>
  <conditionalFormatting sqref="BX36">
    <cfRule type="cellIs" dxfId="1152" priority="798" stopIfTrue="1" operator="lessThanOrEqual">
      <formula>#REF!</formula>
    </cfRule>
    <cfRule type="cellIs" dxfId="1151" priority="799" stopIfTrue="1" operator="greaterThan">
      <formula>#REF!</formula>
    </cfRule>
  </conditionalFormatting>
  <conditionalFormatting sqref="BX38">
    <cfRule type="cellIs" dxfId="1150" priority="796" stopIfTrue="1" operator="lessThanOrEqual">
      <formula>#REF!</formula>
    </cfRule>
    <cfRule type="cellIs" dxfId="1149" priority="797" stopIfTrue="1" operator="greaterThan">
      <formula>#REF!</formula>
    </cfRule>
  </conditionalFormatting>
  <conditionalFormatting sqref="CB12:CB20 CB24:CB32">
    <cfRule type="cellIs" dxfId="1148" priority="795" stopIfTrue="1" operator="greaterThan">
      <formula>#REF!</formula>
    </cfRule>
  </conditionalFormatting>
  <conditionalFormatting sqref="CB12:CB20 CB24:CB32">
    <cfRule type="cellIs" dxfId="1147" priority="794" stopIfTrue="1" operator="greaterThan">
      <formula>#REF!</formula>
    </cfRule>
  </conditionalFormatting>
  <conditionalFormatting sqref="CB12:CB20 CB24:CB32">
    <cfRule type="cellIs" dxfId="1146" priority="793" stopIfTrue="1" operator="greaterThan">
      <formula>#REF!</formula>
    </cfRule>
  </conditionalFormatting>
  <conditionalFormatting sqref="CB12:CB20 CB24:CB32">
    <cfRule type="cellIs" dxfId="1145" priority="792" stopIfTrue="1" operator="greaterThan">
      <formula>#REF!</formula>
    </cfRule>
  </conditionalFormatting>
  <conditionalFormatting sqref="CB12:CB20 CB24:CB32">
    <cfRule type="cellIs" dxfId="1144" priority="791" stopIfTrue="1" operator="greaterThan">
      <formula>#REF!</formula>
    </cfRule>
  </conditionalFormatting>
  <conditionalFormatting sqref="CB12:CB20 CB24:CB32">
    <cfRule type="cellIs" dxfId="1143" priority="790" stopIfTrue="1" operator="greaterThan">
      <formula>#REF!</formula>
    </cfRule>
  </conditionalFormatting>
  <conditionalFormatting sqref="M9 M11 M21 M23 M33 M35 M37 M39 M3 AC9 AC11 AC21 AC23 AC33 AC35 AC37 AC39 AC3 AS9 AS11 AS21 AS23 AS33 AS35 AS37 AS39 AS3 BI9 BI11 BI21 BI23 BI33 BI35 BI37 BI39 BI3 BY9 BY11 BY21 BY23 BY33 BY35 BY37 BY39 BY3">
    <cfRule type="cellIs" dxfId="1142" priority="789" stopIfTrue="1" operator="equal">
      <formula>0</formula>
    </cfRule>
  </conditionalFormatting>
  <conditionalFormatting sqref="P12:P20 P24:P32 AF12:AF20 AF24:AF32 AV12:AV20 AV24:AV32 BL12:BL20 BL24:BL32 CB12:CB20 CB24:CB32">
    <cfRule type="cellIs" dxfId="1141" priority="788" stopIfTrue="1" operator="greaterThan">
      <formula>#REF!</formula>
    </cfRule>
  </conditionalFormatting>
  <conditionalFormatting sqref="P36 AF36 AV36 BL36 CB36">
    <cfRule type="cellIs" dxfId="1140" priority="786" stopIfTrue="1" operator="greaterThanOrEqual">
      <formula>#REF!</formula>
    </cfRule>
    <cfRule type="cellIs" dxfId="1139" priority="787" stopIfTrue="1" operator="lessThan">
      <formula>#REF!</formula>
    </cfRule>
  </conditionalFormatting>
  <conditionalFormatting sqref="L36 AB36 AR36 BH36 BX36">
    <cfRule type="cellIs" dxfId="1138" priority="784" stopIfTrue="1" operator="lessThanOrEqual">
      <formula>#REF!</formula>
    </cfRule>
    <cfRule type="cellIs" dxfId="1137" priority="785" stopIfTrue="1" operator="greaterThan">
      <formula>#REF!</formula>
    </cfRule>
  </conditionalFormatting>
  <conditionalFormatting sqref="L38 AB38 AR38 BH38 BX38">
    <cfRule type="cellIs" dxfId="1136" priority="782" stopIfTrue="1" operator="lessThanOrEqual">
      <formula>#REF!</formula>
    </cfRule>
    <cfRule type="cellIs" dxfId="1135" priority="783" stopIfTrue="1" operator="greaterThan">
      <formula>#REF!</formula>
    </cfRule>
  </conditionalFormatting>
  <conditionalFormatting sqref="M9 M11 M21 M23 M33 M35 M37 M39 M3">
    <cfRule type="cellIs" dxfId="1134" priority="781" stopIfTrue="1" operator="equal">
      <formula>0</formula>
    </cfRule>
  </conditionalFormatting>
  <conditionalFormatting sqref="P12:P20 P24:P32">
    <cfRule type="cellIs" dxfId="1133" priority="780" stopIfTrue="1" operator="greaterThan">
      <formula>#REF!</formula>
    </cfRule>
  </conditionalFormatting>
  <conditionalFormatting sqref="P36">
    <cfRule type="cellIs" dxfId="1132" priority="778" stopIfTrue="1" operator="greaterThanOrEqual">
      <formula>#REF!</formula>
    </cfRule>
    <cfRule type="cellIs" dxfId="1131" priority="779" stopIfTrue="1" operator="lessThan">
      <formula>#REF!</formula>
    </cfRule>
  </conditionalFormatting>
  <conditionalFormatting sqref="L36">
    <cfRule type="cellIs" dxfId="1130" priority="776" stopIfTrue="1" operator="lessThanOrEqual">
      <formula>#REF!</formula>
    </cfRule>
    <cfRule type="cellIs" dxfId="1129" priority="777" stopIfTrue="1" operator="greaterThan">
      <formula>#REF!</formula>
    </cfRule>
  </conditionalFormatting>
  <conditionalFormatting sqref="L38">
    <cfRule type="cellIs" dxfId="1128" priority="774" stopIfTrue="1" operator="lessThanOrEqual">
      <formula>#REF!</formula>
    </cfRule>
    <cfRule type="cellIs" dxfId="1127" priority="775" stopIfTrue="1" operator="greaterThan">
      <formula>#REF!</formula>
    </cfRule>
  </conditionalFormatting>
  <conditionalFormatting sqref="M11">
    <cfRule type="cellIs" dxfId="1126" priority="773" stopIfTrue="1" operator="equal">
      <formula>0</formula>
    </cfRule>
  </conditionalFormatting>
  <conditionalFormatting sqref="P12:P20 P24:P32">
    <cfRule type="cellIs" dxfId="1125" priority="772" stopIfTrue="1" operator="greaterThan">
      <formula>#REF!</formula>
    </cfRule>
  </conditionalFormatting>
  <conditionalFormatting sqref="P36">
    <cfRule type="cellIs" dxfId="1124" priority="770" stopIfTrue="1" operator="greaterThanOrEqual">
      <formula>#REF!</formula>
    </cfRule>
    <cfRule type="cellIs" dxfId="1123" priority="771" stopIfTrue="1" operator="lessThan">
      <formula>#REF!</formula>
    </cfRule>
  </conditionalFormatting>
  <conditionalFormatting sqref="L36">
    <cfRule type="cellIs" dxfId="1122" priority="768" stopIfTrue="1" operator="lessThanOrEqual">
      <formula>#REF!</formula>
    </cfRule>
    <cfRule type="cellIs" dxfId="1121" priority="769" stopIfTrue="1" operator="greaterThan">
      <formula>#REF!</formula>
    </cfRule>
  </conditionalFormatting>
  <conditionalFormatting sqref="L38">
    <cfRule type="cellIs" dxfId="1120" priority="766" stopIfTrue="1" operator="lessThanOrEqual">
      <formula>#REF!</formula>
    </cfRule>
    <cfRule type="cellIs" dxfId="1119" priority="767" stopIfTrue="1" operator="greaterThan">
      <formula>#REF!</formula>
    </cfRule>
  </conditionalFormatting>
  <conditionalFormatting sqref="M9 M11 M21 M23 M33 M35 M37 M39 M3">
    <cfRule type="cellIs" dxfId="1118" priority="765" stopIfTrue="1" operator="equal">
      <formula>0</formula>
    </cfRule>
  </conditionalFormatting>
  <conditionalFormatting sqref="P12:P20 P24:P32">
    <cfRule type="cellIs" dxfId="1117" priority="764" stopIfTrue="1" operator="greaterThan">
      <formula>#REF!</formula>
    </cfRule>
  </conditionalFormatting>
  <conditionalFormatting sqref="P36">
    <cfRule type="cellIs" dxfId="1116" priority="762" stopIfTrue="1" operator="greaterThanOrEqual">
      <formula>#REF!</formula>
    </cfRule>
    <cfRule type="cellIs" dxfId="1115" priority="763" stopIfTrue="1" operator="lessThan">
      <formula>#REF!</formula>
    </cfRule>
  </conditionalFormatting>
  <conditionalFormatting sqref="L36">
    <cfRule type="cellIs" dxfId="1114" priority="760" stopIfTrue="1" operator="lessThanOrEqual">
      <formula>#REF!</formula>
    </cfRule>
    <cfRule type="cellIs" dxfId="1113" priority="761" stopIfTrue="1" operator="greaterThan">
      <formula>#REF!</formula>
    </cfRule>
  </conditionalFormatting>
  <conditionalFormatting sqref="L38">
    <cfRule type="cellIs" dxfId="1112" priority="758" stopIfTrue="1" operator="lessThanOrEqual">
      <formula>#REF!</formula>
    </cfRule>
    <cfRule type="cellIs" dxfId="1111" priority="759" stopIfTrue="1" operator="greaterThan">
      <formula>#REF!</formula>
    </cfRule>
  </conditionalFormatting>
  <conditionalFormatting sqref="M11">
    <cfRule type="cellIs" dxfId="1110" priority="757" stopIfTrue="1" operator="equal">
      <formula>0</formula>
    </cfRule>
  </conditionalFormatting>
  <conditionalFormatting sqref="P12:P20 P24:P32">
    <cfRule type="cellIs" dxfId="1109" priority="756" stopIfTrue="1" operator="greaterThan">
      <formula>#REF!</formula>
    </cfRule>
  </conditionalFormatting>
  <conditionalFormatting sqref="P36">
    <cfRule type="cellIs" dxfId="1108" priority="754" stopIfTrue="1" operator="greaterThanOrEqual">
      <formula>#REF!</formula>
    </cfRule>
    <cfRule type="cellIs" dxfId="1107" priority="755" stopIfTrue="1" operator="lessThan">
      <formula>#REF!</formula>
    </cfRule>
  </conditionalFormatting>
  <conditionalFormatting sqref="L36">
    <cfRule type="cellIs" dxfId="1106" priority="752" stopIfTrue="1" operator="lessThanOrEqual">
      <formula>#REF!</formula>
    </cfRule>
    <cfRule type="cellIs" dxfId="1105" priority="753" stopIfTrue="1" operator="greaterThan">
      <formula>#REF!</formula>
    </cfRule>
  </conditionalFormatting>
  <conditionalFormatting sqref="L38">
    <cfRule type="cellIs" dxfId="1104" priority="750" stopIfTrue="1" operator="lessThanOrEqual">
      <formula>#REF!</formula>
    </cfRule>
    <cfRule type="cellIs" dxfId="1103" priority="751" stopIfTrue="1" operator="greaterThan">
      <formula>#REF!</formula>
    </cfRule>
  </conditionalFormatting>
  <conditionalFormatting sqref="P12:P20 P24:P32">
    <cfRule type="cellIs" dxfId="1102" priority="749" stopIfTrue="1" operator="greaterThan">
      <formula>#REF!</formula>
    </cfRule>
  </conditionalFormatting>
  <conditionalFormatting sqref="P12:P20 P24:P32">
    <cfRule type="cellIs" dxfId="1101" priority="748" stopIfTrue="1" operator="greaterThan">
      <formula>#REF!</formula>
    </cfRule>
  </conditionalFormatting>
  <conditionalFormatting sqref="P12:P20 P24:P32">
    <cfRule type="cellIs" dxfId="1100" priority="747" stopIfTrue="1" operator="greaterThan">
      <formula>#REF!</formula>
    </cfRule>
  </conditionalFormatting>
  <conditionalFormatting sqref="P12:P20 P24:P32">
    <cfRule type="cellIs" dxfId="1099" priority="746" stopIfTrue="1" operator="greaterThan">
      <formula>#REF!</formula>
    </cfRule>
  </conditionalFormatting>
  <conditionalFormatting sqref="P12:P20 P24:P32">
    <cfRule type="cellIs" dxfId="1098" priority="745" stopIfTrue="1" operator="greaterThan">
      <formula>#REF!</formula>
    </cfRule>
  </conditionalFormatting>
  <conditionalFormatting sqref="AC9 AC11 AC21 AC23 AC33 AC35 AC37 AC39 AC3">
    <cfRule type="cellIs" dxfId="1097" priority="744" stopIfTrue="1" operator="equal">
      <formula>0</formula>
    </cfRule>
  </conditionalFormatting>
  <conditionalFormatting sqref="AF12:AF20 AF24:AF32">
    <cfRule type="cellIs" dxfId="1096" priority="743" stopIfTrue="1" operator="greaterThan">
      <formula>#REF!</formula>
    </cfRule>
  </conditionalFormatting>
  <conditionalFormatting sqref="AF36">
    <cfRule type="cellIs" dxfId="1095" priority="741" stopIfTrue="1" operator="greaterThanOrEqual">
      <formula>#REF!</formula>
    </cfRule>
    <cfRule type="cellIs" dxfId="1094" priority="742" stopIfTrue="1" operator="lessThan">
      <formula>#REF!</formula>
    </cfRule>
  </conditionalFormatting>
  <conditionalFormatting sqref="AB36">
    <cfRule type="cellIs" dxfId="1093" priority="739" stopIfTrue="1" operator="lessThanOrEqual">
      <formula>#REF!</formula>
    </cfRule>
    <cfRule type="cellIs" dxfId="1092" priority="740" stopIfTrue="1" operator="greaterThan">
      <formula>#REF!</formula>
    </cfRule>
  </conditionalFormatting>
  <conditionalFormatting sqref="AB38">
    <cfRule type="cellIs" dxfId="1091" priority="737" stopIfTrue="1" operator="lessThanOrEqual">
      <formula>#REF!</formula>
    </cfRule>
    <cfRule type="cellIs" dxfId="1090" priority="738" stopIfTrue="1" operator="greaterThan">
      <formula>#REF!</formula>
    </cfRule>
  </conditionalFormatting>
  <conditionalFormatting sqref="AC11">
    <cfRule type="cellIs" dxfId="1089" priority="736" stopIfTrue="1" operator="equal">
      <formula>0</formula>
    </cfRule>
  </conditionalFormatting>
  <conditionalFormatting sqref="AF12:AF20 AF24:AF32">
    <cfRule type="cellIs" dxfId="1088" priority="735" stopIfTrue="1" operator="greaterThan">
      <formula>#REF!</formula>
    </cfRule>
  </conditionalFormatting>
  <conditionalFormatting sqref="AF36">
    <cfRule type="cellIs" dxfId="1087" priority="733" stopIfTrue="1" operator="greaterThanOrEqual">
      <formula>#REF!</formula>
    </cfRule>
    <cfRule type="cellIs" dxfId="1086" priority="734" stopIfTrue="1" operator="lessThan">
      <formula>#REF!</formula>
    </cfRule>
  </conditionalFormatting>
  <conditionalFormatting sqref="AB36">
    <cfRule type="cellIs" dxfId="1085" priority="731" stopIfTrue="1" operator="lessThanOrEqual">
      <formula>#REF!</formula>
    </cfRule>
    <cfRule type="cellIs" dxfId="1084" priority="732" stopIfTrue="1" operator="greaterThan">
      <formula>#REF!</formula>
    </cfRule>
  </conditionalFormatting>
  <conditionalFormatting sqref="AB38">
    <cfRule type="cellIs" dxfId="1083" priority="729" stopIfTrue="1" operator="lessThanOrEqual">
      <formula>#REF!</formula>
    </cfRule>
    <cfRule type="cellIs" dxfId="1082" priority="730" stopIfTrue="1" operator="greaterThan">
      <formula>#REF!</formula>
    </cfRule>
  </conditionalFormatting>
  <conditionalFormatting sqref="AC9 AC11 AC21 AC23 AC33 AC35 AC37 AC39 AC3">
    <cfRule type="cellIs" dxfId="1081" priority="728" stopIfTrue="1" operator="equal">
      <formula>0</formula>
    </cfRule>
  </conditionalFormatting>
  <conditionalFormatting sqref="AF12:AF20 AF24:AF32">
    <cfRule type="cellIs" dxfId="1080" priority="727" stopIfTrue="1" operator="greaterThan">
      <formula>#REF!</formula>
    </cfRule>
  </conditionalFormatting>
  <conditionalFormatting sqref="AF36">
    <cfRule type="cellIs" dxfId="1079" priority="725" stopIfTrue="1" operator="greaterThanOrEqual">
      <formula>#REF!</formula>
    </cfRule>
    <cfRule type="cellIs" dxfId="1078" priority="726" stopIfTrue="1" operator="lessThan">
      <formula>#REF!</formula>
    </cfRule>
  </conditionalFormatting>
  <conditionalFormatting sqref="AB36">
    <cfRule type="cellIs" dxfId="1077" priority="723" stopIfTrue="1" operator="lessThanOrEqual">
      <formula>#REF!</formula>
    </cfRule>
    <cfRule type="cellIs" dxfId="1076" priority="724" stopIfTrue="1" operator="greaterThan">
      <formula>#REF!</formula>
    </cfRule>
  </conditionalFormatting>
  <conditionalFormatting sqref="AB38">
    <cfRule type="cellIs" dxfId="1075" priority="721" stopIfTrue="1" operator="lessThanOrEqual">
      <formula>#REF!</formula>
    </cfRule>
    <cfRule type="cellIs" dxfId="1074" priority="722" stopIfTrue="1" operator="greaterThan">
      <formula>#REF!</formula>
    </cfRule>
  </conditionalFormatting>
  <conditionalFormatting sqref="AC11">
    <cfRule type="cellIs" dxfId="1073" priority="720" stopIfTrue="1" operator="equal">
      <formula>0</formula>
    </cfRule>
  </conditionalFormatting>
  <conditionalFormatting sqref="AF12:AF20 AF24:AF32">
    <cfRule type="cellIs" dxfId="1072" priority="719" stopIfTrue="1" operator="greaterThan">
      <formula>#REF!</formula>
    </cfRule>
  </conditionalFormatting>
  <conditionalFormatting sqref="AF36">
    <cfRule type="cellIs" dxfId="1071" priority="717" stopIfTrue="1" operator="greaterThanOrEqual">
      <formula>#REF!</formula>
    </cfRule>
    <cfRule type="cellIs" dxfId="1070" priority="718" stopIfTrue="1" operator="lessThan">
      <formula>#REF!</formula>
    </cfRule>
  </conditionalFormatting>
  <conditionalFormatting sqref="AB36">
    <cfRule type="cellIs" dxfId="1069" priority="715" stopIfTrue="1" operator="lessThanOrEqual">
      <formula>#REF!</formula>
    </cfRule>
    <cfRule type="cellIs" dxfId="1068" priority="716" stopIfTrue="1" operator="greaterThan">
      <formula>#REF!</formula>
    </cfRule>
  </conditionalFormatting>
  <conditionalFormatting sqref="AB38">
    <cfRule type="cellIs" dxfId="1067" priority="713" stopIfTrue="1" operator="lessThanOrEqual">
      <formula>#REF!</formula>
    </cfRule>
    <cfRule type="cellIs" dxfId="1066" priority="714" stopIfTrue="1" operator="greaterThan">
      <formula>#REF!</formula>
    </cfRule>
  </conditionalFormatting>
  <conditionalFormatting sqref="AF12:AF20 AF24:AF32">
    <cfRule type="cellIs" dxfId="1065" priority="712" stopIfTrue="1" operator="greaterThan">
      <formula>#REF!</formula>
    </cfRule>
  </conditionalFormatting>
  <conditionalFormatting sqref="AF12:AF20 AF24:AF32">
    <cfRule type="cellIs" dxfId="1064" priority="711" stopIfTrue="1" operator="greaterThan">
      <formula>#REF!</formula>
    </cfRule>
  </conditionalFormatting>
  <conditionalFormatting sqref="AF12:AF20 AF24:AF32">
    <cfRule type="cellIs" dxfId="1063" priority="710" stopIfTrue="1" operator="greaterThan">
      <formula>#REF!</formula>
    </cfRule>
  </conditionalFormatting>
  <conditionalFormatting sqref="AF12:AF20 AF24:AF32">
    <cfRule type="cellIs" dxfId="1062" priority="709" stopIfTrue="1" operator="greaterThan">
      <formula>#REF!</formula>
    </cfRule>
  </conditionalFormatting>
  <conditionalFormatting sqref="AF12:AF20 AF24:AF32">
    <cfRule type="cellIs" dxfId="1061" priority="708" stopIfTrue="1" operator="greaterThan">
      <formula>#REF!</formula>
    </cfRule>
  </conditionalFormatting>
  <conditionalFormatting sqref="AS9 AS11 AS21 AS23 AS33 AS35 AS37 AS39 AS3">
    <cfRule type="cellIs" dxfId="1060" priority="707" stopIfTrue="1" operator="equal">
      <formula>0</formula>
    </cfRule>
  </conditionalFormatting>
  <conditionalFormatting sqref="AV12:AV20 AV24:AV32">
    <cfRule type="cellIs" dxfId="1059" priority="706" stopIfTrue="1" operator="greaterThan">
      <formula>#REF!</formula>
    </cfRule>
  </conditionalFormatting>
  <conditionalFormatting sqref="AV36">
    <cfRule type="cellIs" dxfId="1058" priority="704" stopIfTrue="1" operator="greaterThanOrEqual">
      <formula>#REF!</formula>
    </cfRule>
    <cfRule type="cellIs" dxfId="1057" priority="705" stopIfTrue="1" operator="lessThan">
      <formula>#REF!</formula>
    </cfRule>
  </conditionalFormatting>
  <conditionalFormatting sqref="AR36">
    <cfRule type="cellIs" dxfId="1056" priority="702" stopIfTrue="1" operator="lessThanOrEqual">
      <formula>#REF!</formula>
    </cfRule>
    <cfRule type="cellIs" dxfId="1055" priority="703" stopIfTrue="1" operator="greaterThan">
      <formula>#REF!</formula>
    </cfRule>
  </conditionalFormatting>
  <conditionalFormatting sqref="AR38">
    <cfRule type="cellIs" dxfId="1054" priority="700" stopIfTrue="1" operator="lessThanOrEqual">
      <formula>#REF!</formula>
    </cfRule>
    <cfRule type="cellIs" dxfId="1053" priority="701" stopIfTrue="1" operator="greaterThan">
      <formula>#REF!</formula>
    </cfRule>
  </conditionalFormatting>
  <conditionalFormatting sqref="AS11">
    <cfRule type="cellIs" dxfId="1052" priority="699" stopIfTrue="1" operator="equal">
      <formula>0</formula>
    </cfRule>
  </conditionalFormatting>
  <conditionalFormatting sqref="AV12:AV20 AV24:AV32">
    <cfRule type="cellIs" dxfId="1051" priority="698" stopIfTrue="1" operator="greaterThan">
      <formula>#REF!</formula>
    </cfRule>
  </conditionalFormatting>
  <conditionalFormatting sqref="AV36">
    <cfRule type="cellIs" dxfId="1050" priority="696" stopIfTrue="1" operator="greaterThanOrEqual">
      <formula>#REF!</formula>
    </cfRule>
    <cfRule type="cellIs" dxfId="1049" priority="697" stopIfTrue="1" operator="lessThan">
      <formula>#REF!</formula>
    </cfRule>
  </conditionalFormatting>
  <conditionalFormatting sqref="AR36">
    <cfRule type="cellIs" dxfId="1048" priority="694" stopIfTrue="1" operator="lessThanOrEqual">
      <formula>#REF!</formula>
    </cfRule>
    <cfRule type="cellIs" dxfId="1047" priority="695" stopIfTrue="1" operator="greaterThan">
      <formula>#REF!</formula>
    </cfRule>
  </conditionalFormatting>
  <conditionalFormatting sqref="AR38">
    <cfRule type="cellIs" dxfId="1046" priority="692" stopIfTrue="1" operator="lessThanOrEqual">
      <formula>#REF!</formula>
    </cfRule>
    <cfRule type="cellIs" dxfId="1045" priority="693" stopIfTrue="1" operator="greaterThan">
      <formula>#REF!</formula>
    </cfRule>
  </conditionalFormatting>
  <conditionalFormatting sqref="AS9 AS11 AS21 AS23 AS33 AS35 AS37 AS39 AS3">
    <cfRule type="cellIs" dxfId="1044" priority="691" stopIfTrue="1" operator="equal">
      <formula>0</formula>
    </cfRule>
  </conditionalFormatting>
  <conditionalFormatting sqref="AV12:AV20 AV24:AV32">
    <cfRule type="cellIs" dxfId="1043" priority="690" stopIfTrue="1" operator="greaterThan">
      <formula>#REF!</formula>
    </cfRule>
  </conditionalFormatting>
  <conditionalFormatting sqref="AV36">
    <cfRule type="cellIs" dxfId="1042" priority="688" stopIfTrue="1" operator="greaterThanOrEqual">
      <formula>#REF!</formula>
    </cfRule>
    <cfRule type="cellIs" dxfId="1041" priority="689" stopIfTrue="1" operator="lessThan">
      <formula>#REF!</formula>
    </cfRule>
  </conditionalFormatting>
  <conditionalFormatting sqref="AR36">
    <cfRule type="cellIs" dxfId="1040" priority="686" stopIfTrue="1" operator="lessThanOrEqual">
      <formula>#REF!</formula>
    </cfRule>
    <cfRule type="cellIs" dxfId="1039" priority="687" stopIfTrue="1" operator="greaterThan">
      <formula>#REF!</formula>
    </cfRule>
  </conditionalFormatting>
  <conditionalFormatting sqref="AR38">
    <cfRule type="cellIs" dxfId="1038" priority="684" stopIfTrue="1" operator="lessThanOrEqual">
      <formula>#REF!</formula>
    </cfRule>
    <cfRule type="cellIs" dxfId="1037" priority="685" stopIfTrue="1" operator="greaterThan">
      <formula>#REF!</formula>
    </cfRule>
  </conditionalFormatting>
  <conditionalFormatting sqref="AS11">
    <cfRule type="cellIs" dxfId="1036" priority="683" stopIfTrue="1" operator="equal">
      <formula>0</formula>
    </cfRule>
  </conditionalFormatting>
  <conditionalFormatting sqref="AV12:AV20 AV24:AV32">
    <cfRule type="cellIs" dxfId="1035" priority="682" stopIfTrue="1" operator="greaterThan">
      <formula>#REF!</formula>
    </cfRule>
  </conditionalFormatting>
  <conditionalFormatting sqref="AV36">
    <cfRule type="cellIs" dxfId="1034" priority="680" stopIfTrue="1" operator="greaterThanOrEqual">
      <formula>#REF!</formula>
    </cfRule>
    <cfRule type="cellIs" dxfId="1033" priority="681" stopIfTrue="1" operator="lessThan">
      <formula>#REF!</formula>
    </cfRule>
  </conditionalFormatting>
  <conditionalFormatting sqref="AR36">
    <cfRule type="cellIs" dxfId="1032" priority="678" stopIfTrue="1" operator="lessThanOrEqual">
      <formula>#REF!</formula>
    </cfRule>
    <cfRule type="cellIs" dxfId="1031" priority="679" stopIfTrue="1" operator="greaterThan">
      <formula>#REF!</formula>
    </cfRule>
  </conditionalFormatting>
  <conditionalFormatting sqref="AR38">
    <cfRule type="cellIs" dxfId="1030" priority="676" stopIfTrue="1" operator="lessThanOrEqual">
      <formula>#REF!</formula>
    </cfRule>
    <cfRule type="cellIs" dxfId="1029" priority="677" stopIfTrue="1" operator="greaterThan">
      <formula>#REF!</formula>
    </cfRule>
  </conditionalFormatting>
  <conditionalFormatting sqref="AV12:AV20 AV24:AV32">
    <cfRule type="cellIs" dxfId="1028" priority="675" stopIfTrue="1" operator="greaterThan">
      <formula>#REF!</formula>
    </cfRule>
  </conditionalFormatting>
  <conditionalFormatting sqref="AV12:AV20 AV24:AV32">
    <cfRule type="cellIs" dxfId="1027" priority="674" stopIfTrue="1" operator="greaterThan">
      <formula>#REF!</formula>
    </cfRule>
  </conditionalFormatting>
  <conditionalFormatting sqref="AV12:AV20 AV24:AV32">
    <cfRule type="cellIs" dxfId="1026" priority="673" stopIfTrue="1" operator="greaterThan">
      <formula>#REF!</formula>
    </cfRule>
  </conditionalFormatting>
  <conditionalFormatting sqref="AV12:AV20 AV24:AV32">
    <cfRule type="cellIs" dxfId="1025" priority="672" stopIfTrue="1" operator="greaterThan">
      <formula>#REF!</formula>
    </cfRule>
  </conditionalFormatting>
  <conditionalFormatting sqref="AV12:AV20 AV24:AV32">
    <cfRule type="cellIs" dxfId="1024" priority="671" stopIfTrue="1" operator="greaterThan">
      <formula>#REF!</formula>
    </cfRule>
  </conditionalFormatting>
  <conditionalFormatting sqref="BI9 BI11 BI21 BI23 BI33 BI35 BI37 BI39 BI3">
    <cfRule type="cellIs" dxfId="1023" priority="670" stopIfTrue="1" operator="equal">
      <formula>0</formula>
    </cfRule>
  </conditionalFormatting>
  <conditionalFormatting sqref="BL12:BL20 BL24:BL32">
    <cfRule type="cellIs" dxfId="1022" priority="669" stopIfTrue="1" operator="greaterThan">
      <formula>#REF!</formula>
    </cfRule>
  </conditionalFormatting>
  <conditionalFormatting sqref="BL36">
    <cfRule type="cellIs" dxfId="1021" priority="667" stopIfTrue="1" operator="greaterThanOrEqual">
      <formula>#REF!</formula>
    </cfRule>
    <cfRule type="cellIs" dxfId="1020" priority="668" stopIfTrue="1" operator="lessThan">
      <formula>#REF!</formula>
    </cfRule>
  </conditionalFormatting>
  <conditionalFormatting sqref="BH36">
    <cfRule type="cellIs" dxfId="1019" priority="665" stopIfTrue="1" operator="lessThanOrEqual">
      <formula>#REF!</formula>
    </cfRule>
    <cfRule type="cellIs" dxfId="1018" priority="666" stopIfTrue="1" operator="greaterThan">
      <formula>#REF!</formula>
    </cfRule>
  </conditionalFormatting>
  <conditionalFormatting sqref="BH38">
    <cfRule type="cellIs" dxfId="1017" priority="663" stopIfTrue="1" operator="lessThanOrEqual">
      <formula>#REF!</formula>
    </cfRule>
    <cfRule type="cellIs" dxfId="1016" priority="664" stopIfTrue="1" operator="greaterThan">
      <formula>#REF!</formula>
    </cfRule>
  </conditionalFormatting>
  <conditionalFormatting sqref="BI11">
    <cfRule type="cellIs" dxfId="1015" priority="662" stopIfTrue="1" operator="equal">
      <formula>0</formula>
    </cfRule>
  </conditionalFormatting>
  <conditionalFormatting sqref="BL12:BL20 BL24:BL32">
    <cfRule type="cellIs" dxfId="1014" priority="661" stopIfTrue="1" operator="greaterThan">
      <formula>#REF!</formula>
    </cfRule>
  </conditionalFormatting>
  <conditionalFormatting sqref="BL36">
    <cfRule type="cellIs" dxfId="1013" priority="659" stopIfTrue="1" operator="greaterThanOrEqual">
      <formula>#REF!</formula>
    </cfRule>
    <cfRule type="cellIs" dxfId="1012" priority="660" stopIfTrue="1" operator="lessThan">
      <formula>#REF!</formula>
    </cfRule>
  </conditionalFormatting>
  <conditionalFormatting sqref="BH36">
    <cfRule type="cellIs" dxfId="1011" priority="657" stopIfTrue="1" operator="lessThanOrEqual">
      <formula>#REF!</formula>
    </cfRule>
    <cfRule type="cellIs" dxfId="1010" priority="658" stopIfTrue="1" operator="greaterThan">
      <formula>#REF!</formula>
    </cfRule>
  </conditionalFormatting>
  <conditionalFormatting sqref="BH38">
    <cfRule type="cellIs" dxfId="1009" priority="655" stopIfTrue="1" operator="lessThanOrEqual">
      <formula>#REF!</formula>
    </cfRule>
    <cfRule type="cellIs" dxfId="1008" priority="656" stopIfTrue="1" operator="greaterThan">
      <formula>#REF!</formula>
    </cfRule>
  </conditionalFormatting>
  <conditionalFormatting sqref="BI9 BI11 BI21 BI23 BI33 BI35 BI37 BI39 BI3">
    <cfRule type="cellIs" dxfId="1007" priority="654" stopIfTrue="1" operator="equal">
      <formula>0</formula>
    </cfRule>
  </conditionalFormatting>
  <conditionalFormatting sqref="BL12:BL20 BL24:BL32">
    <cfRule type="cellIs" dxfId="1006" priority="653" stopIfTrue="1" operator="greaterThan">
      <formula>#REF!</formula>
    </cfRule>
  </conditionalFormatting>
  <conditionalFormatting sqref="BL36">
    <cfRule type="cellIs" dxfId="1005" priority="651" stopIfTrue="1" operator="greaterThanOrEqual">
      <formula>#REF!</formula>
    </cfRule>
    <cfRule type="cellIs" dxfId="1004" priority="652" stopIfTrue="1" operator="lessThan">
      <formula>#REF!</formula>
    </cfRule>
  </conditionalFormatting>
  <conditionalFormatting sqref="BH36">
    <cfRule type="cellIs" dxfId="1003" priority="649" stopIfTrue="1" operator="lessThanOrEqual">
      <formula>#REF!</formula>
    </cfRule>
    <cfRule type="cellIs" dxfId="1002" priority="650" stopIfTrue="1" operator="greaterThan">
      <formula>#REF!</formula>
    </cfRule>
  </conditionalFormatting>
  <conditionalFormatting sqref="BH38">
    <cfRule type="cellIs" dxfId="1001" priority="647" stopIfTrue="1" operator="lessThanOrEqual">
      <formula>#REF!</formula>
    </cfRule>
    <cfRule type="cellIs" dxfId="1000" priority="648" stopIfTrue="1" operator="greaterThan">
      <formula>#REF!</formula>
    </cfRule>
  </conditionalFormatting>
  <conditionalFormatting sqref="BI11">
    <cfRule type="cellIs" dxfId="999" priority="646" stopIfTrue="1" operator="equal">
      <formula>0</formula>
    </cfRule>
  </conditionalFormatting>
  <conditionalFormatting sqref="BL12:BL20 BL24:BL32">
    <cfRule type="cellIs" dxfId="998" priority="645" stopIfTrue="1" operator="greaterThan">
      <formula>#REF!</formula>
    </cfRule>
  </conditionalFormatting>
  <conditionalFormatting sqref="BL36">
    <cfRule type="cellIs" dxfId="997" priority="643" stopIfTrue="1" operator="greaterThanOrEqual">
      <formula>#REF!</formula>
    </cfRule>
    <cfRule type="cellIs" dxfId="996" priority="644" stopIfTrue="1" operator="lessThan">
      <formula>#REF!</formula>
    </cfRule>
  </conditionalFormatting>
  <conditionalFormatting sqref="BH36">
    <cfRule type="cellIs" dxfId="995" priority="641" stopIfTrue="1" operator="lessThanOrEqual">
      <formula>#REF!</formula>
    </cfRule>
    <cfRule type="cellIs" dxfId="994" priority="642" stopIfTrue="1" operator="greaterThan">
      <formula>#REF!</formula>
    </cfRule>
  </conditionalFormatting>
  <conditionalFormatting sqref="BH38">
    <cfRule type="cellIs" dxfId="993" priority="639" stopIfTrue="1" operator="lessThanOrEqual">
      <formula>#REF!</formula>
    </cfRule>
    <cfRule type="cellIs" dxfId="992" priority="640" stopIfTrue="1" operator="greaterThan">
      <formula>#REF!</formula>
    </cfRule>
  </conditionalFormatting>
  <conditionalFormatting sqref="BL12:BL20 BL24:BL32">
    <cfRule type="cellIs" dxfId="991" priority="638" stopIfTrue="1" operator="greaterThan">
      <formula>#REF!</formula>
    </cfRule>
  </conditionalFormatting>
  <conditionalFormatting sqref="BL12:BL20 BL24:BL32">
    <cfRule type="cellIs" dxfId="990" priority="637" stopIfTrue="1" operator="greaterThan">
      <formula>#REF!</formula>
    </cfRule>
  </conditionalFormatting>
  <conditionalFormatting sqref="BL12:BL20 BL24:BL32">
    <cfRule type="cellIs" dxfId="989" priority="636" stopIfTrue="1" operator="greaterThan">
      <formula>#REF!</formula>
    </cfRule>
  </conditionalFormatting>
  <conditionalFormatting sqref="BL12:BL20 BL24:BL32">
    <cfRule type="cellIs" dxfId="988" priority="635" stopIfTrue="1" operator="greaterThan">
      <formula>#REF!</formula>
    </cfRule>
  </conditionalFormatting>
  <conditionalFormatting sqref="BL12:BL20 BL24:BL32">
    <cfRule type="cellIs" dxfId="987" priority="634" stopIfTrue="1" operator="greaterThan">
      <formula>#REF!</formula>
    </cfRule>
  </conditionalFormatting>
  <conditionalFormatting sqref="BY9 BY11 BY21 BY23 BY33 BY35 BY37 BY39 BY3">
    <cfRule type="cellIs" dxfId="986" priority="633" stopIfTrue="1" operator="equal">
      <formula>0</formula>
    </cfRule>
  </conditionalFormatting>
  <conditionalFormatting sqref="CB12:CB20 CB24:CB32">
    <cfRule type="cellIs" dxfId="985" priority="632" stopIfTrue="1" operator="greaterThan">
      <formula>#REF!</formula>
    </cfRule>
  </conditionalFormatting>
  <conditionalFormatting sqref="CB36">
    <cfRule type="cellIs" dxfId="984" priority="630" stopIfTrue="1" operator="greaterThanOrEqual">
      <formula>#REF!</formula>
    </cfRule>
    <cfRule type="cellIs" dxfId="983" priority="631" stopIfTrue="1" operator="lessThan">
      <formula>#REF!</formula>
    </cfRule>
  </conditionalFormatting>
  <conditionalFormatting sqref="BX36">
    <cfRule type="cellIs" dxfId="982" priority="628" stopIfTrue="1" operator="lessThanOrEqual">
      <formula>#REF!</formula>
    </cfRule>
    <cfRule type="cellIs" dxfId="981" priority="629" stopIfTrue="1" operator="greaterThan">
      <formula>#REF!</formula>
    </cfRule>
  </conditionalFormatting>
  <conditionalFormatting sqref="BX38">
    <cfRule type="cellIs" dxfId="980" priority="626" stopIfTrue="1" operator="lessThanOrEqual">
      <formula>#REF!</formula>
    </cfRule>
    <cfRule type="cellIs" dxfId="979" priority="627" stopIfTrue="1" operator="greaterThan">
      <formula>#REF!</formula>
    </cfRule>
  </conditionalFormatting>
  <conditionalFormatting sqref="BY11">
    <cfRule type="cellIs" dxfId="978" priority="625" stopIfTrue="1" operator="equal">
      <formula>0</formula>
    </cfRule>
  </conditionalFormatting>
  <conditionalFormatting sqref="CB12:CB20 CB24:CB32">
    <cfRule type="cellIs" dxfId="977" priority="624" stopIfTrue="1" operator="greaterThan">
      <formula>#REF!</formula>
    </cfRule>
  </conditionalFormatting>
  <conditionalFormatting sqref="CB36">
    <cfRule type="cellIs" dxfId="976" priority="622" stopIfTrue="1" operator="greaterThanOrEqual">
      <formula>#REF!</formula>
    </cfRule>
    <cfRule type="cellIs" dxfId="975" priority="623" stopIfTrue="1" operator="lessThan">
      <formula>#REF!</formula>
    </cfRule>
  </conditionalFormatting>
  <conditionalFormatting sqref="BX36">
    <cfRule type="cellIs" dxfId="974" priority="620" stopIfTrue="1" operator="lessThanOrEqual">
      <formula>#REF!</formula>
    </cfRule>
    <cfRule type="cellIs" dxfId="973" priority="621" stopIfTrue="1" operator="greaterThan">
      <formula>#REF!</formula>
    </cfRule>
  </conditionalFormatting>
  <conditionalFormatting sqref="BX38">
    <cfRule type="cellIs" dxfId="972" priority="618" stopIfTrue="1" operator="lessThanOrEqual">
      <formula>#REF!</formula>
    </cfRule>
    <cfRule type="cellIs" dxfId="971" priority="619" stopIfTrue="1" operator="greaterThan">
      <formula>#REF!</formula>
    </cfRule>
  </conditionalFormatting>
  <conditionalFormatting sqref="BY9 BY11 BY21 BY23 BY33 BY35 BY37 BY39 BY3">
    <cfRule type="cellIs" dxfId="970" priority="617" stopIfTrue="1" operator="equal">
      <formula>0</formula>
    </cfRule>
  </conditionalFormatting>
  <conditionalFormatting sqref="CB12:CB20 CB24:CB32">
    <cfRule type="cellIs" dxfId="969" priority="616" stopIfTrue="1" operator="greaterThan">
      <formula>#REF!</formula>
    </cfRule>
  </conditionalFormatting>
  <conditionalFormatting sqref="CB36">
    <cfRule type="cellIs" dxfId="968" priority="614" stopIfTrue="1" operator="greaterThanOrEqual">
      <formula>#REF!</formula>
    </cfRule>
    <cfRule type="cellIs" dxfId="967" priority="615" stopIfTrue="1" operator="lessThan">
      <formula>#REF!</formula>
    </cfRule>
  </conditionalFormatting>
  <conditionalFormatting sqref="BX36">
    <cfRule type="cellIs" dxfId="966" priority="612" stopIfTrue="1" operator="lessThanOrEqual">
      <formula>#REF!</formula>
    </cfRule>
    <cfRule type="cellIs" dxfId="965" priority="613" stopIfTrue="1" operator="greaterThan">
      <formula>#REF!</formula>
    </cfRule>
  </conditionalFormatting>
  <conditionalFormatting sqref="BX38">
    <cfRule type="cellIs" dxfId="964" priority="610" stopIfTrue="1" operator="lessThanOrEqual">
      <formula>#REF!</formula>
    </cfRule>
    <cfRule type="cellIs" dxfId="963" priority="611" stopIfTrue="1" operator="greaterThan">
      <formula>#REF!</formula>
    </cfRule>
  </conditionalFormatting>
  <conditionalFormatting sqref="BY11">
    <cfRule type="cellIs" dxfId="962" priority="609" stopIfTrue="1" operator="equal">
      <formula>0</formula>
    </cfRule>
  </conditionalFormatting>
  <conditionalFormatting sqref="CB12:CB20 CB24:CB32">
    <cfRule type="cellIs" dxfId="961" priority="608" stopIfTrue="1" operator="greaterThan">
      <formula>#REF!</formula>
    </cfRule>
  </conditionalFormatting>
  <conditionalFormatting sqref="CB36">
    <cfRule type="cellIs" dxfId="960" priority="606" stopIfTrue="1" operator="greaterThanOrEqual">
      <formula>#REF!</formula>
    </cfRule>
    <cfRule type="cellIs" dxfId="959" priority="607" stopIfTrue="1" operator="lessThan">
      <formula>#REF!</formula>
    </cfRule>
  </conditionalFormatting>
  <conditionalFormatting sqref="BX36">
    <cfRule type="cellIs" dxfId="958" priority="604" stopIfTrue="1" operator="lessThanOrEqual">
      <formula>#REF!</formula>
    </cfRule>
    <cfRule type="cellIs" dxfId="957" priority="605" stopIfTrue="1" operator="greaterThan">
      <formula>#REF!</formula>
    </cfRule>
  </conditionalFormatting>
  <conditionalFormatting sqref="BX38">
    <cfRule type="cellIs" dxfId="956" priority="602" stopIfTrue="1" operator="lessThanOrEqual">
      <formula>#REF!</formula>
    </cfRule>
    <cfRule type="cellIs" dxfId="955" priority="603" stopIfTrue="1" operator="greaterThan">
      <formula>#REF!</formula>
    </cfRule>
  </conditionalFormatting>
  <conditionalFormatting sqref="CB12:CB20 CB24:CB32">
    <cfRule type="cellIs" dxfId="954" priority="601" stopIfTrue="1" operator="greaterThan">
      <formula>#REF!</formula>
    </cfRule>
  </conditionalFormatting>
  <conditionalFormatting sqref="CB12:CB20 CB24:CB32">
    <cfRule type="cellIs" dxfId="953" priority="600" stopIfTrue="1" operator="greaterThan">
      <formula>#REF!</formula>
    </cfRule>
  </conditionalFormatting>
  <conditionalFormatting sqref="CB12:CB20 CB24:CB32">
    <cfRule type="cellIs" dxfId="952" priority="599" stopIfTrue="1" operator="greaterThan">
      <formula>#REF!</formula>
    </cfRule>
  </conditionalFormatting>
  <conditionalFormatting sqref="CB12:CB20 CB24:CB32">
    <cfRule type="cellIs" dxfId="951" priority="598" stopIfTrue="1" operator="greaterThan">
      <formula>#REF!</formula>
    </cfRule>
  </conditionalFormatting>
  <conditionalFormatting sqref="CB12:CB20 CB24:CB32">
    <cfRule type="cellIs" dxfId="950" priority="597" stopIfTrue="1" operator="greaterThan">
      <formula>#REF!</formula>
    </cfRule>
  </conditionalFormatting>
  <conditionalFormatting sqref="AC48 AC50 AC60 AC62 AC72 AC74 AC76 AC78 AC42 AS48 AS50 AS60 AS62 AS72 AS74 AS76 AS78 AS42 BI48 BI50 BI60 BI62 BI72 BI74 BI76 BI78 BI42 BY48 BY50 BY60 BY62 BY72 BY74 BY76 BY78 BY42 M48 M50 M60 M62 M72 M74 M76 M78 M42">
    <cfRule type="cellIs" dxfId="949" priority="596" stopIfTrue="1" operator="equal">
      <formula>0</formula>
    </cfRule>
  </conditionalFormatting>
  <conditionalFormatting sqref="AF51:AF59 AF63:AF71 AV51:AV59 AV63:AV71 BL51:BL59 BL63:BL71 CB51:CB59 CB63:CB71 P51:P59 P63:P71">
    <cfRule type="cellIs" dxfId="948" priority="595" stopIfTrue="1" operator="greaterThan">
      <formula>#REF!</formula>
    </cfRule>
  </conditionalFormatting>
  <conditionalFormatting sqref="AF75 AV75 BL75 CB75 P75">
    <cfRule type="cellIs" dxfId="947" priority="593" stopIfTrue="1" operator="greaterThanOrEqual">
      <formula>#REF!</formula>
    </cfRule>
    <cfRule type="cellIs" dxfId="946" priority="594" stopIfTrue="1" operator="lessThan">
      <formula>#REF!</formula>
    </cfRule>
  </conditionalFormatting>
  <conditionalFormatting sqref="AB75 AR75 BH75 BX75 L75">
    <cfRule type="cellIs" dxfId="945" priority="591" stopIfTrue="1" operator="lessThanOrEqual">
      <formula>#REF!</formula>
    </cfRule>
    <cfRule type="cellIs" dxfId="944" priority="592" stopIfTrue="1" operator="greaterThan">
      <formula>#REF!</formula>
    </cfRule>
  </conditionalFormatting>
  <conditionalFormatting sqref="AB77 AR77 BH77 BX77 L77">
    <cfRule type="cellIs" dxfId="943" priority="589" stopIfTrue="1" operator="lessThanOrEqual">
      <formula>#REF!</formula>
    </cfRule>
    <cfRule type="cellIs" dxfId="942" priority="590" stopIfTrue="1" operator="greaterThan">
      <formula>#REF!</formula>
    </cfRule>
  </conditionalFormatting>
  <conditionalFormatting sqref="M50">
    <cfRule type="cellIs" dxfId="941" priority="588" stopIfTrue="1" operator="equal">
      <formula>0</formula>
    </cfRule>
  </conditionalFormatting>
  <conditionalFormatting sqref="P51:P59 P63:P71">
    <cfRule type="cellIs" dxfId="940" priority="587" stopIfTrue="1" operator="greaterThan">
      <formula>#REF!</formula>
    </cfRule>
  </conditionalFormatting>
  <conditionalFormatting sqref="M50">
    <cfRule type="cellIs" dxfId="939" priority="586" stopIfTrue="1" operator="equal">
      <formula>0</formula>
    </cfRule>
  </conditionalFormatting>
  <conditionalFormatting sqref="P51:P59 P63:P71">
    <cfRule type="cellIs" dxfId="938" priority="585" stopIfTrue="1" operator="greaterThan">
      <formula>#REF!</formula>
    </cfRule>
  </conditionalFormatting>
  <conditionalFormatting sqref="M50">
    <cfRule type="cellIs" dxfId="937" priority="584" stopIfTrue="1" operator="equal">
      <formula>0</formula>
    </cfRule>
  </conditionalFormatting>
  <conditionalFormatting sqref="P51:P59 P63:P71">
    <cfRule type="cellIs" dxfId="936" priority="583" stopIfTrue="1" operator="greaterThan">
      <formula>#REF!</formula>
    </cfRule>
  </conditionalFormatting>
  <conditionalFormatting sqref="M50">
    <cfRule type="cellIs" dxfId="935" priority="582" stopIfTrue="1" operator="equal">
      <formula>0</formula>
    </cfRule>
  </conditionalFormatting>
  <conditionalFormatting sqref="P51:P59 P63:P71">
    <cfRule type="cellIs" dxfId="934" priority="581" stopIfTrue="1" operator="greaterThan">
      <formula>#REF!</formula>
    </cfRule>
  </conditionalFormatting>
  <conditionalFormatting sqref="M50">
    <cfRule type="cellIs" dxfId="933" priority="580" stopIfTrue="1" operator="equal">
      <formula>0</formula>
    </cfRule>
  </conditionalFormatting>
  <conditionalFormatting sqref="P51:P59 P63:P71">
    <cfRule type="cellIs" dxfId="932" priority="579" stopIfTrue="1" operator="greaterThan">
      <formula>#REF!</formula>
    </cfRule>
  </conditionalFormatting>
  <conditionalFormatting sqref="M48 M50 M60 M62 M72 M74 M76 M78 M42">
    <cfRule type="cellIs" dxfId="931" priority="578" stopIfTrue="1" operator="equal">
      <formula>0</formula>
    </cfRule>
  </conditionalFormatting>
  <conditionalFormatting sqref="P51:P59 P63:P71">
    <cfRule type="cellIs" dxfId="930" priority="577" stopIfTrue="1" operator="greaterThan">
      <formula>#REF!</formula>
    </cfRule>
  </conditionalFormatting>
  <conditionalFormatting sqref="M48 M50 M60 M62 M72 M74 M76 M78 M42">
    <cfRule type="cellIs" dxfId="929" priority="576" stopIfTrue="1" operator="equal">
      <formula>0</formula>
    </cfRule>
  </conditionalFormatting>
  <conditionalFormatting sqref="P51:P59 P63:P71">
    <cfRule type="cellIs" dxfId="928" priority="575" stopIfTrue="1" operator="greaterThan">
      <formula>#REF!</formula>
    </cfRule>
  </conditionalFormatting>
  <conditionalFormatting sqref="M48 M50 M60 M62 M72 M74 M76 M78 M42">
    <cfRule type="cellIs" dxfId="927" priority="574" stopIfTrue="1" operator="equal">
      <formula>0</formula>
    </cfRule>
  </conditionalFormatting>
  <conditionalFormatting sqref="P51:P59 P63:P71">
    <cfRule type="cellIs" dxfId="926" priority="573" stopIfTrue="1" operator="greaterThan">
      <formula>#REF!</formula>
    </cfRule>
  </conditionalFormatting>
  <conditionalFormatting sqref="M50">
    <cfRule type="cellIs" dxfId="925" priority="572" stopIfTrue="1" operator="equal">
      <formula>0</formula>
    </cfRule>
  </conditionalFormatting>
  <conditionalFormatting sqref="P51:P59 P63:P71">
    <cfRule type="cellIs" dxfId="924" priority="571" stopIfTrue="1" operator="greaterThan">
      <formula>#REF!</formula>
    </cfRule>
  </conditionalFormatting>
  <conditionalFormatting sqref="M50">
    <cfRule type="cellIs" dxfId="923" priority="570" stopIfTrue="1" operator="equal">
      <formula>0</formula>
    </cfRule>
  </conditionalFormatting>
  <conditionalFormatting sqref="P51:P59 P63:P71">
    <cfRule type="cellIs" dxfId="922" priority="569" stopIfTrue="1" operator="greaterThan">
      <formula>#REF!</formula>
    </cfRule>
  </conditionalFormatting>
  <conditionalFormatting sqref="M50">
    <cfRule type="cellIs" dxfId="921" priority="568" stopIfTrue="1" operator="equal">
      <formula>0</formula>
    </cfRule>
  </conditionalFormatting>
  <conditionalFormatting sqref="P51:P59 P63:P71">
    <cfRule type="cellIs" dxfId="920" priority="567" stopIfTrue="1" operator="greaterThan">
      <formula>#REF!</formula>
    </cfRule>
  </conditionalFormatting>
  <conditionalFormatting sqref="M50">
    <cfRule type="cellIs" dxfId="919" priority="566" stopIfTrue="1" operator="equal">
      <formula>0</formula>
    </cfRule>
  </conditionalFormatting>
  <conditionalFormatting sqref="P51:P59 P63:P71">
    <cfRule type="cellIs" dxfId="918" priority="565" stopIfTrue="1" operator="greaterThan">
      <formula>#REF!</formula>
    </cfRule>
  </conditionalFormatting>
  <conditionalFormatting sqref="M50">
    <cfRule type="cellIs" dxfId="917" priority="564" stopIfTrue="1" operator="equal">
      <formula>0</formula>
    </cfRule>
  </conditionalFormatting>
  <conditionalFormatting sqref="P51:P59 P63:P71">
    <cfRule type="cellIs" dxfId="916" priority="563" stopIfTrue="1" operator="greaterThan">
      <formula>#REF!</formula>
    </cfRule>
  </conditionalFormatting>
  <conditionalFormatting sqref="AC50">
    <cfRule type="cellIs" dxfId="915" priority="562" stopIfTrue="1" operator="equal">
      <formula>0</formula>
    </cfRule>
  </conditionalFormatting>
  <conditionalFormatting sqref="AF51:AF59 AF63:AF71">
    <cfRule type="cellIs" dxfId="914" priority="561" stopIfTrue="1" operator="greaterThan">
      <formula>#REF!</formula>
    </cfRule>
  </conditionalFormatting>
  <conditionalFormatting sqref="AF75">
    <cfRule type="cellIs" dxfId="913" priority="559" stopIfTrue="1" operator="greaterThanOrEqual">
      <formula>#REF!</formula>
    </cfRule>
    <cfRule type="cellIs" dxfId="912" priority="560" stopIfTrue="1" operator="lessThan">
      <formula>#REF!</formula>
    </cfRule>
  </conditionalFormatting>
  <conditionalFormatting sqref="AB75">
    <cfRule type="cellIs" dxfId="911" priority="557" stopIfTrue="1" operator="lessThanOrEqual">
      <formula>#REF!</formula>
    </cfRule>
    <cfRule type="cellIs" dxfId="910" priority="558" stopIfTrue="1" operator="greaterThan">
      <formula>#REF!</formula>
    </cfRule>
  </conditionalFormatting>
  <conditionalFormatting sqref="AB77">
    <cfRule type="cellIs" dxfId="909" priority="555" stopIfTrue="1" operator="lessThanOrEqual">
      <formula>#REF!</formula>
    </cfRule>
    <cfRule type="cellIs" dxfId="908" priority="556" stopIfTrue="1" operator="greaterThan">
      <formula>#REF!</formula>
    </cfRule>
  </conditionalFormatting>
  <conditionalFormatting sqref="AS50">
    <cfRule type="cellIs" dxfId="907" priority="554" stopIfTrue="1" operator="equal">
      <formula>0</formula>
    </cfRule>
  </conditionalFormatting>
  <conditionalFormatting sqref="AV51:AV59 AV63:AV71">
    <cfRule type="cellIs" dxfId="906" priority="553" stopIfTrue="1" operator="greaterThan">
      <formula>#REF!</formula>
    </cfRule>
  </conditionalFormatting>
  <conditionalFormatting sqref="AV75">
    <cfRule type="cellIs" dxfId="905" priority="551" stopIfTrue="1" operator="greaterThanOrEqual">
      <formula>#REF!</formula>
    </cfRule>
    <cfRule type="cellIs" dxfId="904" priority="552" stopIfTrue="1" operator="lessThan">
      <formula>#REF!</formula>
    </cfRule>
  </conditionalFormatting>
  <conditionalFormatting sqref="AR75">
    <cfRule type="cellIs" dxfId="903" priority="549" stopIfTrue="1" operator="lessThanOrEqual">
      <formula>#REF!</formula>
    </cfRule>
    <cfRule type="cellIs" dxfId="902" priority="550" stopIfTrue="1" operator="greaterThan">
      <formula>#REF!</formula>
    </cfRule>
  </conditionalFormatting>
  <conditionalFormatting sqref="AR77">
    <cfRule type="cellIs" dxfId="901" priority="547" stopIfTrue="1" operator="lessThanOrEqual">
      <formula>#REF!</formula>
    </cfRule>
    <cfRule type="cellIs" dxfId="900" priority="548" stopIfTrue="1" operator="greaterThan">
      <formula>#REF!</formula>
    </cfRule>
  </conditionalFormatting>
  <conditionalFormatting sqref="BI50">
    <cfRule type="cellIs" dxfId="899" priority="546" stopIfTrue="1" operator="equal">
      <formula>0</formula>
    </cfRule>
  </conditionalFormatting>
  <conditionalFormatting sqref="BL51:BL59 BL63:BL71">
    <cfRule type="cellIs" dxfId="898" priority="545" stopIfTrue="1" operator="greaterThan">
      <formula>#REF!</formula>
    </cfRule>
  </conditionalFormatting>
  <conditionalFormatting sqref="BL75">
    <cfRule type="cellIs" dxfId="897" priority="543" stopIfTrue="1" operator="greaterThanOrEqual">
      <formula>#REF!</formula>
    </cfRule>
    <cfRule type="cellIs" dxfId="896" priority="544" stopIfTrue="1" operator="lessThan">
      <formula>#REF!</formula>
    </cfRule>
  </conditionalFormatting>
  <conditionalFormatting sqref="BH75">
    <cfRule type="cellIs" dxfId="895" priority="541" stopIfTrue="1" operator="lessThanOrEqual">
      <formula>#REF!</formula>
    </cfRule>
    <cfRule type="cellIs" dxfId="894" priority="542" stopIfTrue="1" operator="greaterThan">
      <formula>#REF!</formula>
    </cfRule>
  </conditionalFormatting>
  <conditionalFormatting sqref="BH77">
    <cfRule type="cellIs" dxfId="893" priority="539" stopIfTrue="1" operator="lessThanOrEqual">
      <formula>#REF!</formula>
    </cfRule>
    <cfRule type="cellIs" dxfId="892" priority="540" stopIfTrue="1" operator="greaterThan">
      <formula>#REF!</formula>
    </cfRule>
  </conditionalFormatting>
  <conditionalFormatting sqref="BI50">
    <cfRule type="cellIs" dxfId="891" priority="538" stopIfTrue="1" operator="equal">
      <formula>0</formula>
    </cfRule>
  </conditionalFormatting>
  <conditionalFormatting sqref="BL51:BL59 BL63:BL71">
    <cfRule type="cellIs" dxfId="890" priority="537" stopIfTrue="1" operator="greaterThan">
      <formula>#REF!</formula>
    </cfRule>
  </conditionalFormatting>
  <conditionalFormatting sqref="BI50">
    <cfRule type="cellIs" dxfId="889" priority="536" stopIfTrue="1" operator="equal">
      <formula>0</formula>
    </cfRule>
  </conditionalFormatting>
  <conditionalFormatting sqref="BL51:BL59 BL63:BL71">
    <cfRule type="cellIs" dxfId="888" priority="535" stopIfTrue="1" operator="greaterThan">
      <formula>#REF!</formula>
    </cfRule>
  </conditionalFormatting>
  <conditionalFormatting sqref="BI50">
    <cfRule type="cellIs" dxfId="887" priority="534" stopIfTrue="1" operator="equal">
      <formula>0</formula>
    </cfRule>
  </conditionalFormatting>
  <conditionalFormatting sqref="BL51:BL59 BL63:BL71">
    <cfRule type="cellIs" dxfId="886" priority="533" stopIfTrue="1" operator="greaterThan">
      <formula>#REF!</formula>
    </cfRule>
  </conditionalFormatting>
  <conditionalFormatting sqref="BY50">
    <cfRule type="cellIs" dxfId="885" priority="532" stopIfTrue="1" operator="equal">
      <formula>0</formula>
    </cfRule>
  </conditionalFormatting>
  <conditionalFormatting sqref="CB51:CB59 CB63:CB71">
    <cfRule type="cellIs" dxfId="884" priority="531" stopIfTrue="1" operator="greaterThan">
      <formula>#REF!</formula>
    </cfRule>
  </conditionalFormatting>
  <conditionalFormatting sqref="CB75">
    <cfRule type="cellIs" dxfId="883" priority="529" stopIfTrue="1" operator="greaterThanOrEqual">
      <formula>#REF!</formula>
    </cfRule>
    <cfRule type="cellIs" dxfId="882" priority="530" stopIfTrue="1" operator="lessThan">
      <formula>#REF!</formula>
    </cfRule>
  </conditionalFormatting>
  <conditionalFormatting sqref="BX75">
    <cfRule type="cellIs" dxfId="881" priority="527" stopIfTrue="1" operator="lessThanOrEqual">
      <formula>#REF!</formula>
    </cfRule>
    <cfRule type="cellIs" dxfId="880" priority="528" stopIfTrue="1" operator="greaterThan">
      <formula>#REF!</formula>
    </cfRule>
  </conditionalFormatting>
  <conditionalFormatting sqref="BX77">
    <cfRule type="cellIs" dxfId="879" priority="525" stopIfTrue="1" operator="lessThanOrEqual">
      <formula>#REF!</formula>
    </cfRule>
    <cfRule type="cellIs" dxfId="878" priority="526" stopIfTrue="1" operator="greaterThan">
      <formula>#REF!</formula>
    </cfRule>
  </conditionalFormatting>
  <conditionalFormatting sqref="BY50">
    <cfRule type="cellIs" dxfId="877" priority="524" stopIfTrue="1" operator="equal">
      <formula>0</formula>
    </cfRule>
  </conditionalFormatting>
  <conditionalFormatting sqref="CB51:CB59 CB63:CB71">
    <cfRule type="cellIs" dxfId="876" priority="523" stopIfTrue="1" operator="greaterThan">
      <formula>#REF!</formula>
    </cfRule>
  </conditionalFormatting>
  <conditionalFormatting sqref="CB75">
    <cfRule type="cellIs" dxfId="875" priority="521" stopIfTrue="1" operator="greaterThanOrEqual">
      <formula>#REF!</formula>
    </cfRule>
    <cfRule type="cellIs" dxfId="874" priority="522" stopIfTrue="1" operator="lessThan">
      <formula>#REF!</formula>
    </cfRule>
  </conditionalFormatting>
  <conditionalFormatting sqref="BX75">
    <cfRule type="cellIs" dxfId="873" priority="519" stopIfTrue="1" operator="lessThanOrEqual">
      <formula>#REF!</formula>
    </cfRule>
    <cfRule type="cellIs" dxfId="872" priority="520" stopIfTrue="1" operator="greaterThan">
      <formula>#REF!</formula>
    </cfRule>
  </conditionalFormatting>
  <conditionalFormatting sqref="BX77">
    <cfRule type="cellIs" dxfId="871" priority="517" stopIfTrue="1" operator="lessThanOrEqual">
      <formula>#REF!</formula>
    </cfRule>
    <cfRule type="cellIs" dxfId="870" priority="518" stopIfTrue="1" operator="greaterThan">
      <formula>#REF!</formula>
    </cfRule>
  </conditionalFormatting>
  <conditionalFormatting sqref="CB51:CB59 CB63:CB71">
    <cfRule type="cellIs" dxfId="869" priority="516" stopIfTrue="1" operator="greaterThan">
      <formula>#REF!</formula>
    </cfRule>
  </conditionalFormatting>
  <conditionalFormatting sqref="CB51:CB59 CB63:CB71">
    <cfRule type="cellIs" dxfId="868" priority="515" stopIfTrue="1" operator="greaterThan">
      <formula>#REF!</formula>
    </cfRule>
  </conditionalFormatting>
  <conditionalFormatting sqref="CB51:CB59 CB63:CB71">
    <cfRule type="cellIs" dxfId="867" priority="514" stopIfTrue="1" operator="greaterThan">
      <formula>#REF!</formula>
    </cfRule>
  </conditionalFormatting>
  <conditionalFormatting sqref="CB51:CB59 CB63:CB71">
    <cfRule type="cellIs" dxfId="866" priority="513" stopIfTrue="1" operator="greaterThan">
      <formula>#REF!</formula>
    </cfRule>
  </conditionalFormatting>
  <conditionalFormatting sqref="CB51:CB59 CB63:CB71">
    <cfRule type="cellIs" dxfId="865" priority="512" stopIfTrue="1" operator="greaterThan">
      <formula>#REF!</formula>
    </cfRule>
  </conditionalFormatting>
  <conditionalFormatting sqref="CB51:CB59 CB63:CB71">
    <cfRule type="cellIs" dxfId="864" priority="511" stopIfTrue="1" operator="greaterThan">
      <formula>#REF!</formula>
    </cfRule>
  </conditionalFormatting>
  <conditionalFormatting sqref="M48 M50 M60 M62 M72 M74 M76 M78 M42 AC48 AC50 AC60 AC62 AC72 AC74 AC76 AC78 AC42 AS48 AS50 AS60 AS62 AS72 AS74 AS76 AS78 AS42 BI48 BI50 BI60 BI62 BI72 BI74 BI76 BI78 BI42 BY48 BY50 BY60 BY62 BY72 BY74 BY76 BY78 BY42">
    <cfRule type="cellIs" dxfId="863" priority="510" stopIfTrue="1" operator="equal">
      <formula>0</formula>
    </cfRule>
  </conditionalFormatting>
  <conditionalFormatting sqref="P51:P59 P63:P71 AF51:AF59 AF63:AF71 AV51:AV59 AV63:AV71 BL51:BL59 BL63:BL71 CB51:CB59 CB63:CB71">
    <cfRule type="cellIs" dxfId="862" priority="509" stopIfTrue="1" operator="greaterThan">
      <formula>#REF!</formula>
    </cfRule>
  </conditionalFormatting>
  <conditionalFormatting sqref="P75 AF75 AV75 BL75 CB75">
    <cfRule type="cellIs" dxfId="861" priority="507" stopIfTrue="1" operator="greaterThanOrEqual">
      <formula>#REF!</formula>
    </cfRule>
    <cfRule type="cellIs" dxfId="860" priority="508" stopIfTrue="1" operator="lessThan">
      <formula>#REF!</formula>
    </cfRule>
  </conditionalFormatting>
  <conditionalFormatting sqref="L75 AB75 AR75 BH75 BX75">
    <cfRule type="cellIs" dxfId="859" priority="505" stopIfTrue="1" operator="lessThanOrEqual">
      <formula>#REF!</formula>
    </cfRule>
    <cfRule type="cellIs" dxfId="858" priority="506" stopIfTrue="1" operator="greaterThan">
      <formula>#REF!</formula>
    </cfRule>
  </conditionalFormatting>
  <conditionalFormatting sqref="L77 AB77 AR77 BH77 BX77">
    <cfRule type="cellIs" dxfId="857" priority="503" stopIfTrue="1" operator="lessThanOrEqual">
      <formula>#REF!</formula>
    </cfRule>
    <cfRule type="cellIs" dxfId="856" priority="504" stopIfTrue="1" operator="greaterThan">
      <formula>#REF!</formula>
    </cfRule>
  </conditionalFormatting>
  <conditionalFormatting sqref="M48 M50 M60 M62 M72 M74 M76 M78 M42">
    <cfRule type="cellIs" dxfId="855" priority="502" stopIfTrue="1" operator="equal">
      <formula>0</formula>
    </cfRule>
  </conditionalFormatting>
  <conditionalFormatting sqref="P51:P59 P63:P71">
    <cfRule type="cellIs" dxfId="854" priority="501" stopIfTrue="1" operator="greaterThan">
      <formula>#REF!</formula>
    </cfRule>
  </conditionalFormatting>
  <conditionalFormatting sqref="P75">
    <cfRule type="cellIs" dxfId="853" priority="499" stopIfTrue="1" operator="greaterThanOrEqual">
      <formula>#REF!</formula>
    </cfRule>
    <cfRule type="cellIs" dxfId="852" priority="500" stopIfTrue="1" operator="lessThan">
      <formula>#REF!</formula>
    </cfRule>
  </conditionalFormatting>
  <conditionalFormatting sqref="L75">
    <cfRule type="cellIs" dxfId="851" priority="497" stopIfTrue="1" operator="lessThanOrEqual">
      <formula>#REF!</formula>
    </cfRule>
    <cfRule type="cellIs" dxfId="850" priority="498" stopIfTrue="1" operator="greaterThan">
      <formula>#REF!</formula>
    </cfRule>
  </conditionalFormatting>
  <conditionalFormatting sqref="L77">
    <cfRule type="cellIs" dxfId="849" priority="495" stopIfTrue="1" operator="lessThanOrEqual">
      <formula>#REF!</formula>
    </cfRule>
    <cfRule type="cellIs" dxfId="848" priority="496" stopIfTrue="1" operator="greaterThan">
      <formula>#REF!</formula>
    </cfRule>
  </conditionalFormatting>
  <conditionalFormatting sqref="M50">
    <cfRule type="cellIs" dxfId="847" priority="494" stopIfTrue="1" operator="equal">
      <formula>0</formula>
    </cfRule>
  </conditionalFormatting>
  <conditionalFormatting sqref="P51:P59 P63:P71">
    <cfRule type="cellIs" dxfId="846" priority="493" stopIfTrue="1" operator="greaterThan">
      <formula>#REF!</formula>
    </cfRule>
  </conditionalFormatting>
  <conditionalFormatting sqref="P75">
    <cfRule type="cellIs" dxfId="845" priority="491" stopIfTrue="1" operator="greaterThanOrEqual">
      <formula>#REF!</formula>
    </cfRule>
    <cfRule type="cellIs" dxfId="844" priority="492" stopIfTrue="1" operator="lessThan">
      <formula>#REF!</formula>
    </cfRule>
  </conditionalFormatting>
  <conditionalFormatting sqref="L75">
    <cfRule type="cellIs" dxfId="843" priority="489" stopIfTrue="1" operator="lessThanOrEqual">
      <formula>#REF!</formula>
    </cfRule>
    <cfRule type="cellIs" dxfId="842" priority="490" stopIfTrue="1" operator="greaterThan">
      <formula>#REF!</formula>
    </cfRule>
  </conditionalFormatting>
  <conditionalFormatting sqref="L77">
    <cfRule type="cellIs" dxfId="841" priority="487" stopIfTrue="1" operator="lessThanOrEqual">
      <formula>#REF!</formula>
    </cfRule>
    <cfRule type="cellIs" dxfId="840" priority="488" stopIfTrue="1" operator="greaterThan">
      <formula>#REF!</formula>
    </cfRule>
  </conditionalFormatting>
  <conditionalFormatting sqref="M48 M50 M60 M62 M72 M74 M76 M78 M42">
    <cfRule type="cellIs" dxfId="839" priority="486" stopIfTrue="1" operator="equal">
      <formula>0</formula>
    </cfRule>
  </conditionalFormatting>
  <conditionalFormatting sqref="P51:P59 P63:P71">
    <cfRule type="cellIs" dxfId="838" priority="485" stopIfTrue="1" operator="greaterThan">
      <formula>#REF!</formula>
    </cfRule>
  </conditionalFormatting>
  <conditionalFormatting sqref="P75">
    <cfRule type="cellIs" dxfId="837" priority="483" stopIfTrue="1" operator="greaterThanOrEqual">
      <formula>#REF!</formula>
    </cfRule>
    <cfRule type="cellIs" dxfId="836" priority="484" stopIfTrue="1" operator="lessThan">
      <formula>#REF!</formula>
    </cfRule>
  </conditionalFormatting>
  <conditionalFormatting sqref="L75">
    <cfRule type="cellIs" dxfId="835" priority="481" stopIfTrue="1" operator="lessThanOrEqual">
      <formula>#REF!</formula>
    </cfRule>
    <cfRule type="cellIs" dxfId="834" priority="482" stopIfTrue="1" operator="greaterThan">
      <formula>#REF!</formula>
    </cfRule>
  </conditionalFormatting>
  <conditionalFormatting sqref="L77">
    <cfRule type="cellIs" dxfId="833" priority="479" stopIfTrue="1" operator="lessThanOrEqual">
      <formula>#REF!</formula>
    </cfRule>
    <cfRule type="cellIs" dxfId="832" priority="480" stopIfTrue="1" operator="greaterThan">
      <formula>#REF!</formula>
    </cfRule>
  </conditionalFormatting>
  <conditionalFormatting sqref="M50">
    <cfRule type="cellIs" dxfId="831" priority="478" stopIfTrue="1" operator="equal">
      <formula>0</formula>
    </cfRule>
  </conditionalFormatting>
  <conditionalFormatting sqref="P51:P59 P63:P71">
    <cfRule type="cellIs" dxfId="830" priority="477" stopIfTrue="1" operator="greaterThan">
      <formula>#REF!</formula>
    </cfRule>
  </conditionalFormatting>
  <conditionalFormatting sqref="P75">
    <cfRule type="cellIs" dxfId="829" priority="475" stopIfTrue="1" operator="greaterThanOrEqual">
      <formula>#REF!</formula>
    </cfRule>
    <cfRule type="cellIs" dxfId="828" priority="476" stopIfTrue="1" operator="lessThan">
      <formula>#REF!</formula>
    </cfRule>
  </conditionalFormatting>
  <conditionalFormatting sqref="L75">
    <cfRule type="cellIs" dxfId="827" priority="473" stopIfTrue="1" operator="lessThanOrEqual">
      <formula>#REF!</formula>
    </cfRule>
    <cfRule type="cellIs" dxfId="826" priority="474" stopIfTrue="1" operator="greaterThan">
      <formula>#REF!</formula>
    </cfRule>
  </conditionalFormatting>
  <conditionalFormatting sqref="L77">
    <cfRule type="cellIs" dxfId="825" priority="471" stopIfTrue="1" operator="lessThanOrEqual">
      <formula>#REF!</formula>
    </cfRule>
    <cfRule type="cellIs" dxfId="824" priority="472" stopIfTrue="1" operator="greaterThan">
      <formula>#REF!</formula>
    </cfRule>
  </conditionalFormatting>
  <conditionalFormatting sqref="P51:P59 P63:P71">
    <cfRule type="cellIs" dxfId="823" priority="470" stopIfTrue="1" operator="greaterThan">
      <formula>#REF!</formula>
    </cfRule>
  </conditionalFormatting>
  <conditionalFormatting sqref="P51:P59 P63:P71">
    <cfRule type="cellIs" dxfId="822" priority="469" stopIfTrue="1" operator="greaterThan">
      <formula>#REF!</formula>
    </cfRule>
  </conditionalFormatting>
  <conditionalFormatting sqref="P51:P59 P63:P71">
    <cfRule type="cellIs" dxfId="821" priority="468" stopIfTrue="1" operator="greaterThan">
      <formula>#REF!</formula>
    </cfRule>
  </conditionalFormatting>
  <conditionalFormatting sqref="P51:P59 P63:P71">
    <cfRule type="cellIs" dxfId="820" priority="467" stopIfTrue="1" operator="greaterThan">
      <formula>#REF!</formula>
    </cfRule>
  </conditionalFormatting>
  <conditionalFormatting sqref="P51:P59 P63:P71">
    <cfRule type="cellIs" dxfId="819" priority="466" stopIfTrue="1" operator="greaterThan">
      <formula>#REF!</formula>
    </cfRule>
  </conditionalFormatting>
  <conditionalFormatting sqref="AC48 AC50 AC60 AC62 AC72 AC74 AC76 AC78 AC42">
    <cfRule type="cellIs" dxfId="818" priority="465" stopIfTrue="1" operator="equal">
      <formula>0</formula>
    </cfRule>
  </conditionalFormatting>
  <conditionalFormatting sqref="AF51:AF59 AF63:AF71">
    <cfRule type="cellIs" dxfId="817" priority="464" stopIfTrue="1" operator="greaterThan">
      <formula>#REF!</formula>
    </cfRule>
  </conditionalFormatting>
  <conditionalFormatting sqref="AF75">
    <cfRule type="cellIs" dxfId="816" priority="462" stopIfTrue="1" operator="greaterThanOrEqual">
      <formula>#REF!</formula>
    </cfRule>
    <cfRule type="cellIs" dxfId="815" priority="463" stopIfTrue="1" operator="lessThan">
      <formula>#REF!</formula>
    </cfRule>
  </conditionalFormatting>
  <conditionalFormatting sqref="AB75">
    <cfRule type="cellIs" dxfId="814" priority="460" stopIfTrue="1" operator="lessThanOrEqual">
      <formula>#REF!</formula>
    </cfRule>
    <cfRule type="cellIs" dxfId="813" priority="461" stopIfTrue="1" operator="greaterThan">
      <formula>#REF!</formula>
    </cfRule>
  </conditionalFormatting>
  <conditionalFormatting sqref="AB77">
    <cfRule type="cellIs" dxfId="812" priority="458" stopIfTrue="1" operator="lessThanOrEqual">
      <formula>#REF!</formula>
    </cfRule>
    <cfRule type="cellIs" dxfId="811" priority="459" stopIfTrue="1" operator="greaterThan">
      <formula>#REF!</formula>
    </cfRule>
  </conditionalFormatting>
  <conditionalFormatting sqref="AC50">
    <cfRule type="cellIs" dxfId="810" priority="457" stopIfTrue="1" operator="equal">
      <formula>0</formula>
    </cfRule>
  </conditionalFormatting>
  <conditionalFormatting sqref="AF51:AF59 AF63:AF71">
    <cfRule type="cellIs" dxfId="809" priority="456" stopIfTrue="1" operator="greaterThan">
      <formula>#REF!</formula>
    </cfRule>
  </conditionalFormatting>
  <conditionalFormatting sqref="AF75">
    <cfRule type="cellIs" dxfId="808" priority="454" stopIfTrue="1" operator="greaterThanOrEqual">
      <formula>#REF!</formula>
    </cfRule>
    <cfRule type="cellIs" dxfId="807" priority="455" stopIfTrue="1" operator="lessThan">
      <formula>#REF!</formula>
    </cfRule>
  </conditionalFormatting>
  <conditionalFormatting sqref="AB75">
    <cfRule type="cellIs" dxfId="806" priority="452" stopIfTrue="1" operator="lessThanOrEqual">
      <formula>#REF!</formula>
    </cfRule>
    <cfRule type="cellIs" dxfId="805" priority="453" stopIfTrue="1" operator="greaterThan">
      <formula>#REF!</formula>
    </cfRule>
  </conditionalFormatting>
  <conditionalFormatting sqref="AB77">
    <cfRule type="cellIs" dxfId="804" priority="450" stopIfTrue="1" operator="lessThanOrEqual">
      <formula>#REF!</formula>
    </cfRule>
    <cfRule type="cellIs" dxfId="803" priority="451" stopIfTrue="1" operator="greaterThan">
      <formula>#REF!</formula>
    </cfRule>
  </conditionalFormatting>
  <conditionalFormatting sqref="AC48 AC50 AC60 AC62 AC72 AC74 AC76 AC78 AC42">
    <cfRule type="cellIs" dxfId="802" priority="449" stopIfTrue="1" operator="equal">
      <formula>0</formula>
    </cfRule>
  </conditionalFormatting>
  <conditionalFormatting sqref="AF51:AF59 AF63:AF71">
    <cfRule type="cellIs" dxfId="801" priority="448" stopIfTrue="1" operator="greaterThan">
      <formula>#REF!</formula>
    </cfRule>
  </conditionalFormatting>
  <conditionalFormatting sqref="AF75">
    <cfRule type="cellIs" dxfId="800" priority="446" stopIfTrue="1" operator="greaterThanOrEqual">
      <formula>#REF!</formula>
    </cfRule>
    <cfRule type="cellIs" dxfId="799" priority="447" stopIfTrue="1" operator="lessThan">
      <formula>#REF!</formula>
    </cfRule>
  </conditionalFormatting>
  <conditionalFormatting sqref="AB75">
    <cfRule type="cellIs" dxfId="798" priority="444" stopIfTrue="1" operator="lessThanOrEqual">
      <formula>#REF!</formula>
    </cfRule>
    <cfRule type="cellIs" dxfId="797" priority="445" stopIfTrue="1" operator="greaterThan">
      <formula>#REF!</formula>
    </cfRule>
  </conditionalFormatting>
  <conditionalFormatting sqref="AB77">
    <cfRule type="cellIs" dxfId="796" priority="442" stopIfTrue="1" operator="lessThanOrEqual">
      <formula>#REF!</formula>
    </cfRule>
    <cfRule type="cellIs" dxfId="795" priority="443" stopIfTrue="1" operator="greaterThan">
      <formula>#REF!</formula>
    </cfRule>
  </conditionalFormatting>
  <conditionalFormatting sqref="AC50">
    <cfRule type="cellIs" dxfId="794" priority="441" stopIfTrue="1" operator="equal">
      <formula>0</formula>
    </cfRule>
  </conditionalFormatting>
  <conditionalFormatting sqref="AF51:AF59 AF63:AF71">
    <cfRule type="cellIs" dxfId="793" priority="440" stopIfTrue="1" operator="greaterThan">
      <formula>#REF!</formula>
    </cfRule>
  </conditionalFormatting>
  <conditionalFormatting sqref="AF75">
    <cfRule type="cellIs" dxfId="792" priority="438" stopIfTrue="1" operator="greaterThanOrEqual">
      <formula>#REF!</formula>
    </cfRule>
    <cfRule type="cellIs" dxfId="791" priority="439" stopIfTrue="1" operator="lessThan">
      <formula>#REF!</formula>
    </cfRule>
  </conditionalFormatting>
  <conditionalFormatting sqref="AB75">
    <cfRule type="cellIs" dxfId="790" priority="436" stopIfTrue="1" operator="lessThanOrEqual">
      <formula>#REF!</formula>
    </cfRule>
    <cfRule type="cellIs" dxfId="789" priority="437" stopIfTrue="1" operator="greaterThan">
      <formula>#REF!</formula>
    </cfRule>
  </conditionalFormatting>
  <conditionalFormatting sqref="AB77">
    <cfRule type="cellIs" dxfId="788" priority="434" stopIfTrue="1" operator="lessThanOrEqual">
      <formula>#REF!</formula>
    </cfRule>
    <cfRule type="cellIs" dxfId="787" priority="435" stopIfTrue="1" operator="greaterThan">
      <formula>#REF!</formula>
    </cfRule>
  </conditionalFormatting>
  <conditionalFormatting sqref="AF51:AF59 AF63:AF71">
    <cfRule type="cellIs" dxfId="786" priority="433" stopIfTrue="1" operator="greaterThan">
      <formula>#REF!</formula>
    </cfRule>
  </conditionalFormatting>
  <conditionalFormatting sqref="AF51:AF59 AF63:AF71">
    <cfRule type="cellIs" dxfId="785" priority="432" stopIfTrue="1" operator="greaterThan">
      <formula>#REF!</formula>
    </cfRule>
  </conditionalFormatting>
  <conditionalFormatting sqref="AF51:AF59 AF63:AF71">
    <cfRule type="cellIs" dxfId="784" priority="431" stopIfTrue="1" operator="greaterThan">
      <formula>#REF!</formula>
    </cfRule>
  </conditionalFormatting>
  <conditionalFormatting sqref="AF51:AF59 AF63:AF71">
    <cfRule type="cellIs" dxfId="783" priority="430" stopIfTrue="1" operator="greaterThan">
      <formula>#REF!</formula>
    </cfRule>
  </conditionalFormatting>
  <conditionalFormatting sqref="AF51:AF59 AF63:AF71">
    <cfRule type="cellIs" dxfId="782" priority="429" stopIfTrue="1" operator="greaterThan">
      <formula>#REF!</formula>
    </cfRule>
  </conditionalFormatting>
  <conditionalFormatting sqref="AS48 AS50 AS60 AS62 AS72 AS74 AS76 AS78 AS42">
    <cfRule type="cellIs" dxfId="781" priority="428" stopIfTrue="1" operator="equal">
      <formula>0</formula>
    </cfRule>
  </conditionalFormatting>
  <conditionalFormatting sqref="AV51:AV59 AV63:AV71">
    <cfRule type="cellIs" dxfId="780" priority="427" stopIfTrue="1" operator="greaterThan">
      <formula>#REF!</formula>
    </cfRule>
  </conditionalFormatting>
  <conditionalFormatting sqref="AV75">
    <cfRule type="cellIs" dxfId="779" priority="425" stopIfTrue="1" operator="greaterThanOrEqual">
      <formula>#REF!</formula>
    </cfRule>
    <cfRule type="cellIs" dxfId="778" priority="426" stopIfTrue="1" operator="lessThan">
      <formula>#REF!</formula>
    </cfRule>
  </conditionalFormatting>
  <conditionalFormatting sqref="AR75">
    <cfRule type="cellIs" dxfId="777" priority="423" stopIfTrue="1" operator="lessThanOrEqual">
      <formula>#REF!</formula>
    </cfRule>
    <cfRule type="cellIs" dxfId="776" priority="424" stopIfTrue="1" operator="greaterThan">
      <formula>#REF!</formula>
    </cfRule>
  </conditionalFormatting>
  <conditionalFormatting sqref="AR77">
    <cfRule type="cellIs" dxfId="775" priority="421" stopIfTrue="1" operator="lessThanOrEqual">
      <formula>#REF!</formula>
    </cfRule>
    <cfRule type="cellIs" dxfId="774" priority="422" stopIfTrue="1" operator="greaterThan">
      <formula>#REF!</formula>
    </cfRule>
  </conditionalFormatting>
  <conditionalFormatting sqref="AS50">
    <cfRule type="cellIs" dxfId="773" priority="420" stopIfTrue="1" operator="equal">
      <formula>0</formula>
    </cfRule>
  </conditionalFormatting>
  <conditionalFormatting sqref="AV51:AV59 AV63:AV71">
    <cfRule type="cellIs" dxfId="772" priority="419" stopIfTrue="1" operator="greaterThan">
      <formula>#REF!</formula>
    </cfRule>
  </conditionalFormatting>
  <conditionalFormatting sqref="AV75">
    <cfRule type="cellIs" dxfId="771" priority="417" stopIfTrue="1" operator="greaterThanOrEqual">
      <formula>#REF!</formula>
    </cfRule>
    <cfRule type="cellIs" dxfId="770" priority="418" stopIfTrue="1" operator="lessThan">
      <formula>#REF!</formula>
    </cfRule>
  </conditionalFormatting>
  <conditionalFormatting sqref="AR75">
    <cfRule type="cellIs" dxfId="769" priority="415" stopIfTrue="1" operator="lessThanOrEqual">
      <formula>#REF!</formula>
    </cfRule>
    <cfRule type="cellIs" dxfId="768" priority="416" stopIfTrue="1" operator="greaterThan">
      <formula>#REF!</formula>
    </cfRule>
  </conditionalFormatting>
  <conditionalFormatting sqref="AR77">
    <cfRule type="cellIs" dxfId="767" priority="413" stopIfTrue="1" operator="lessThanOrEqual">
      <formula>#REF!</formula>
    </cfRule>
    <cfRule type="cellIs" dxfId="766" priority="414" stopIfTrue="1" operator="greaterThan">
      <formula>#REF!</formula>
    </cfRule>
  </conditionalFormatting>
  <conditionalFormatting sqref="AS48 AS50 AS60 AS62 AS72 AS74 AS76 AS78 AS42">
    <cfRule type="cellIs" dxfId="765" priority="412" stopIfTrue="1" operator="equal">
      <formula>0</formula>
    </cfRule>
  </conditionalFormatting>
  <conditionalFormatting sqref="AV51:AV59 AV63:AV71">
    <cfRule type="cellIs" dxfId="764" priority="411" stopIfTrue="1" operator="greaterThan">
      <formula>#REF!</formula>
    </cfRule>
  </conditionalFormatting>
  <conditionalFormatting sqref="AV75">
    <cfRule type="cellIs" dxfId="763" priority="409" stopIfTrue="1" operator="greaterThanOrEqual">
      <formula>#REF!</formula>
    </cfRule>
    <cfRule type="cellIs" dxfId="762" priority="410" stopIfTrue="1" operator="lessThan">
      <formula>#REF!</formula>
    </cfRule>
  </conditionalFormatting>
  <conditionalFormatting sqref="AR75">
    <cfRule type="cellIs" dxfId="761" priority="407" stopIfTrue="1" operator="lessThanOrEqual">
      <formula>#REF!</formula>
    </cfRule>
    <cfRule type="cellIs" dxfId="760" priority="408" stopIfTrue="1" operator="greaterThan">
      <formula>#REF!</formula>
    </cfRule>
  </conditionalFormatting>
  <conditionalFormatting sqref="AR77">
    <cfRule type="cellIs" dxfId="759" priority="405" stopIfTrue="1" operator="lessThanOrEqual">
      <formula>#REF!</formula>
    </cfRule>
    <cfRule type="cellIs" dxfId="758" priority="406" stopIfTrue="1" operator="greaterThan">
      <formula>#REF!</formula>
    </cfRule>
  </conditionalFormatting>
  <conditionalFormatting sqref="AS50">
    <cfRule type="cellIs" dxfId="757" priority="404" stopIfTrue="1" operator="equal">
      <formula>0</formula>
    </cfRule>
  </conditionalFormatting>
  <conditionalFormatting sqref="AV51:AV59 AV63:AV71">
    <cfRule type="cellIs" dxfId="756" priority="403" stopIfTrue="1" operator="greaterThan">
      <formula>#REF!</formula>
    </cfRule>
  </conditionalFormatting>
  <conditionalFormatting sqref="AV75">
    <cfRule type="cellIs" dxfId="755" priority="401" stopIfTrue="1" operator="greaterThanOrEqual">
      <formula>#REF!</formula>
    </cfRule>
    <cfRule type="cellIs" dxfId="754" priority="402" stopIfTrue="1" operator="lessThan">
      <formula>#REF!</formula>
    </cfRule>
  </conditionalFormatting>
  <conditionalFormatting sqref="AR75">
    <cfRule type="cellIs" dxfId="753" priority="399" stopIfTrue="1" operator="lessThanOrEqual">
      <formula>#REF!</formula>
    </cfRule>
    <cfRule type="cellIs" dxfId="752" priority="400" stopIfTrue="1" operator="greaterThan">
      <formula>#REF!</formula>
    </cfRule>
  </conditionalFormatting>
  <conditionalFormatting sqref="AR77">
    <cfRule type="cellIs" dxfId="751" priority="397" stopIfTrue="1" operator="lessThanOrEqual">
      <formula>#REF!</formula>
    </cfRule>
    <cfRule type="cellIs" dxfId="750" priority="398" stopIfTrue="1" operator="greaterThan">
      <formula>#REF!</formula>
    </cfRule>
  </conditionalFormatting>
  <conditionalFormatting sqref="AV51:AV59 AV63:AV71">
    <cfRule type="cellIs" dxfId="749" priority="396" stopIfTrue="1" operator="greaterThan">
      <formula>#REF!</formula>
    </cfRule>
  </conditionalFormatting>
  <conditionalFormatting sqref="AV51:AV59 AV63:AV71">
    <cfRule type="cellIs" dxfId="748" priority="395" stopIfTrue="1" operator="greaterThan">
      <formula>#REF!</formula>
    </cfRule>
  </conditionalFormatting>
  <conditionalFormatting sqref="AV51:AV59 AV63:AV71">
    <cfRule type="cellIs" dxfId="747" priority="394" stopIfTrue="1" operator="greaterThan">
      <formula>#REF!</formula>
    </cfRule>
  </conditionalFormatting>
  <conditionalFormatting sqref="AV51:AV59 AV63:AV71">
    <cfRule type="cellIs" dxfId="746" priority="393" stopIfTrue="1" operator="greaterThan">
      <formula>#REF!</formula>
    </cfRule>
  </conditionalFormatting>
  <conditionalFormatting sqref="AV51:AV59 AV63:AV71">
    <cfRule type="cellIs" dxfId="745" priority="392" stopIfTrue="1" operator="greaterThan">
      <formula>#REF!</formula>
    </cfRule>
  </conditionalFormatting>
  <conditionalFormatting sqref="BI48 BI50 BI60 BI62 BI72 BI74 BI76 BI78 BI42">
    <cfRule type="cellIs" dxfId="744" priority="391" stopIfTrue="1" operator="equal">
      <formula>0</formula>
    </cfRule>
  </conditionalFormatting>
  <conditionalFormatting sqref="BL51:BL59 BL63:BL71">
    <cfRule type="cellIs" dxfId="743" priority="390" stopIfTrue="1" operator="greaterThan">
      <formula>#REF!</formula>
    </cfRule>
  </conditionalFormatting>
  <conditionalFormatting sqref="BL75">
    <cfRule type="cellIs" dxfId="742" priority="388" stopIfTrue="1" operator="greaterThanOrEqual">
      <formula>#REF!</formula>
    </cfRule>
    <cfRule type="cellIs" dxfId="741" priority="389" stopIfTrue="1" operator="lessThan">
      <formula>#REF!</formula>
    </cfRule>
  </conditionalFormatting>
  <conditionalFormatting sqref="BH75">
    <cfRule type="cellIs" dxfId="740" priority="386" stopIfTrue="1" operator="lessThanOrEqual">
      <formula>#REF!</formula>
    </cfRule>
    <cfRule type="cellIs" dxfId="739" priority="387" stopIfTrue="1" operator="greaterThan">
      <formula>#REF!</formula>
    </cfRule>
  </conditionalFormatting>
  <conditionalFormatting sqref="BH77">
    <cfRule type="cellIs" dxfId="738" priority="384" stopIfTrue="1" operator="lessThanOrEqual">
      <formula>#REF!</formula>
    </cfRule>
    <cfRule type="cellIs" dxfId="737" priority="385" stopIfTrue="1" operator="greaterThan">
      <formula>#REF!</formula>
    </cfRule>
  </conditionalFormatting>
  <conditionalFormatting sqref="BI50">
    <cfRule type="cellIs" dxfId="736" priority="383" stopIfTrue="1" operator="equal">
      <formula>0</formula>
    </cfRule>
  </conditionalFormatting>
  <conditionalFormatting sqref="BL51:BL59 BL63:BL71">
    <cfRule type="cellIs" dxfId="735" priority="382" stopIfTrue="1" operator="greaterThan">
      <formula>#REF!</formula>
    </cfRule>
  </conditionalFormatting>
  <conditionalFormatting sqref="BL75">
    <cfRule type="cellIs" dxfId="734" priority="380" stopIfTrue="1" operator="greaterThanOrEqual">
      <formula>#REF!</formula>
    </cfRule>
    <cfRule type="cellIs" dxfId="733" priority="381" stopIfTrue="1" operator="lessThan">
      <formula>#REF!</formula>
    </cfRule>
  </conditionalFormatting>
  <conditionalFormatting sqref="BH75">
    <cfRule type="cellIs" dxfId="732" priority="378" stopIfTrue="1" operator="lessThanOrEqual">
      <formula>#REF!</formula>
    </cfRule>
    <cfRule type="cellIs" dxfId="731" priority="379" stopIfTrue="1" operator="greaterThan">
      <formula>#REF!</formula>
    </cfRule>
  </conditionalFormatting>
  <conditionalFormatting sqref="BH77">
    <cfRule type="cellIs" dxfId="730" priority="376" stopIfTrue="1" operator="lessThanOrEqual">
      <formula>#REF!</formula>
    </cfRule>
    <cfRule type="cellIs" dxfId="729" priority="377" stopIfTrue="1" operator="greaterThan">
      <formula>#REF!</formula>
    </cfRule>
  </conditionalFormatting>
  <conditionalFormatting sqref="BI48 BI50 BI60 BI62 BI72 BI74 BI76 BI78 BI42">
    <cfRule type="cellIs" dxfId="728" priority="375" stopIfTrue="1" operator="equal">
      <formula>0</formula>
    </cfRule>
  </conditionalFormatting>
  <conditionalFormatting sqref="BL51:BL59 BL63:BL71">
    <cfRule type="cellIs" dxfId="727" priority="374" stopIfTrue="1" operator="greaterThan">
      <formula>#REF!</formula>
    </cfRule>
  </conditionalFormatting>
  <conditionalFormatting sqref="BL75">
    <cfRule type="cellIs" dxfId="726" priority="372" stopIfTrue="1" operator="greaterThanOrEqual">
      <formula>#REF!</formula>
    </cfRule>
    <cfRule type="cellIs" dxfId="725" priority="373" stopIfTrue="1" operator="lessThan">
      <formula>#REF!</formula>
    </cfRule>
  </conditionalFormatting>
  <conditionalFormatting sqref="BH75">
    <cfRule type="cellIs" dxfId="724" priority="370" stopIfTrue="1" operator="lessThanOrEqual">
      <formula>#REF!</formula>
    </cfRule>
    <cfRule type="cellIs" dxfId="723" priority="371" stopIfTrue="1" operator="greaterThan">
      <formula>#REF!</formula>
    </cfRule>
  </conditionalFormatting>
  <conditionalFormatting sqref="BH77">
    <cfRule type="cellIs" dxfId="722" priority="368" stopIfTrue="1" operator="lessThanOrEqual">
      <formula>#REF!</formula>
    </cfRule>
    <cfRule type="cellIs" dxfId="721" priority="369" stopIfTrue="1" operator="greaterThan">
      <formula>#REF!</formula>
    </cfRule>
  </conditionalFormatting>
  <conditionalFormatting sqref="BI50">
    <cfRule type="cellIs" dxfId="720" priority="367" stopIfTrue="1" operator="equal">
      <formula>0</formula>
    </cfRule>
  </conditionalFormatting>
  <conditionalFormatting sqref="BL51:BL59 BL63:BL71">
    <cfRule type="cellIs" dxfId="719" priority="366" stopIfTrue="1" operator="greaterThan">
      <formula>#REF!</formula>
    </cfRule>
  </conditionalFormatting>
  <conditionalFormatting sqref="BL75">
    <cfRule type="cellIs" dxfId="718" priority="364" stopIfTrue="1" operator="greaterThanOrEqual">
      <formula>#REF!</formula>
    </cfRule>
    <cfRule type="cellIs" dxfId="717" priority="365" stopIfTrue="1" operator="lessThan">
      <formula>#REF!</formula>
    </cfRule>
  </conditionalFormatting>
  <conditionalFormatting sqref="BH75">
    <cfRule type="cellIs" dxfId="716" priority="362" stopIfTrue="1" operator="lessThanOrEqual">
      <formula>#REF!</formula>
    </cfRule>
    <cfRule type="cellIs" dxfId="715" priority="363" stopIfTrue="1" operator="greaterThan">
      <formula>#REF!</formula>
    </cfRule>
  </conditionalFormatting>
  <conditionalFormatting sqref="BH77">
    <cfRule type="cellIs" dxfId="714" priority="360" stopIfTrue="1" operator="lessThanOrEqual">
      <formula>#REF!</formula>
    </cfRule>
    <cfRule type="cellIs" dxfId="713" priority="361" stopIfTrue="1" operator="greaterThan">
      <formula>#REF!</formula>
    </cfRule>
  </conditionalFormatting>
  <conditionalFormatting sqref="BL51:BL59 BL63:BL71">
    <cfRule type="cellIs" dxfId="712" priority="359" stopIfTrue="1" operator="greaterThan">
      <formula>#REF!</formula>
    </cfRule>
  </conditionalFormatting>
  <conditionalFormatting sqref="BL51:BL59 BL63:BL71">
    <cfRule type="cellIs" dxfId="711" priority="358" stopIfTrue="1" operator="greaterThan">
      <formula>#REF!</formula>
    </cfRule>
  </conditionalFormatting>
  <conditionalFormatting sqref="BL51:BL59 BL63:BL71">
    <cfRule type="cellIs" dxfId="710" priority="357" stopIfTrue="1" operator="greaterThan">
      <formula>#REF!</formula>
    </cfRule>
  </conditionalFormatting>
  <conditionalFormatting sqref="BL51:BL59 BL63:BL71">
    <cfRule type="cellIs" dxfId="709" priority="356" stopIfTrue="1" operator="greaterThan">
      <formula>#REF!</formula>
    </cfRule>
  </conditionalFormatting>
  <conditionalFormatting sqref="BL51:BL59 BL63:BL71">
    <cfRule type="cellIs" dxfId="708" priority="355" stopIfTrue="1" operator="greaterThan">
      <formula>#REF!</formula>
    </cfRule>
  </conditionalFormatting>
  <conditionalFormatting sqref="BY48 BY50 BY60 BY62 BY72 BY74 BY76 BY78 BY42">
    <cfRule type="cellIs" dxfId="707" priority="354" stopIfTrue="1" operator="equal">
      <formula>0</formula>
    </cfRule>
  </conditionalFormatting>
  <conditionalFormatting sqref="CB51:CB59 CB63:CB71">
    <cfRule type="cellIs" dxfId="706" priority="353" stopIfTrue="1" operator="greaterThan">
      <formula>#REF!</formula>
    </cfRule>
  </conditionalFormatting>
  <conditionalFormatting sqref="CB75">
    <cfRule type="cellIs" dxfId="705" priority="351" stopIfTrue="1" operator="greaterThanOrEqual">
      <formula>#REF!</formula>
    </cfRule>
    <cfRule type="cellIs" dxfId="704" priority="352" stopIfTrue="1" operator="lessThan">
      <formula>#REF!</formula>
    </cfRule>
  </conditionalFormatting>
  <conditionalFormatting sqref="BX75">
    <cfRule type="cellIs" dxfId="703" priority="349" stopIfTrue="1" operator="lessThanOrEqual">
      <formula>#REF!</formula>
    </cfRule>
    <cfRule type="cellIs" dxfId="702" priority="350" stopIfTrue="1" operator="greaterThan">
      <formula>#REF!</formula>
    </cfRule>
  </conditionalFormatting>
  <conditionalFormatting sqref="BX77">
    <cfRule type="cellIs" dxfId="701" priority="347" stopIfTrue="1" operator="lessThanOrEqual">
      <formula>#REF!</formula>
    </cfRule>
    <cfRule type="cellIs" dxfId="700" priority="348" stopIfTrue="1" operator="greaterThan">
      <formula>#REF!</formula>
    </cfRule>
  </conditionalFormatting>
  <conditionalFormatting sqref="BY50">
    <cfRule type="cellIs" dxfId="699" priority="346" stopIfTrue="1" operator="equal">
      <formula>0</formula>
    </cfRule>
  </conditionalFormatting>
  <conditionalFormatting sqref="CB51:CB59 CB63:CB71">
    <cfRule type="cellIs" dxfId="698" priority="345" stopIfTrue="1" operator="greaterThan">
      <formula>#REF!</formula>
    </cfRule>
  </conditionalFormatting>
  <conditionalFormatting sqref="CB75">
    <cfRule type="cellIs" dxfId="697" priority="343" stopIfTrue="1" operator="greaterThanOrEqual">
      <formula>#REF!</formula>
    </cfRule>
    <cfRule type="cellIs" dxfId="696" priority="344" stopIfTrue="1" operator="lessThan">
      <formula>#REF!</formula>
    </cfRule>
  </conditionalFormatting>
  <conditionalFormatting sqref="BX75">
    <cfRule type="cellIs" dxfId="695" priority="341" stopIfTrue="1" operator="lessThanOrEqual">
      <formula>#REF!</formula>
    </cfRule>
    <cfRule type="cellIs" dxfId="694" priority="342" stopIfTrue="1" operator="greaterThan">
      <formula>#REF!</formula>
    </cfRule>
  </conditionalFormatting>
  <conditionalFormatting sqref="BX77">
    <cfRule type="cellIs" dxfId="693" priority="339" stopIfTrue="1" operator="lessThanOrEqual">
      <formula>#REF!</formula>
    </cfRule>
    <cfRule type="cellIs" dxfId="692" priority="340" stopIfTrue="1" operator="greaterThan">
      <formula>#REF!</formula>
    </cfRule>
  </conditionalFormatting>
  <conditionalFormatting sqref="BY48 BY50 BY60 BY62 BY72 BY74 BY76 BY78 BY42">
    <cfRule type="cellIs" dxfId="691" priority="338" stopIfTrue="1" operator="equal">
      <formula>0</formula>
    </cfRule>
  </conditionalFormatting>
  <conditionalFormatting sqref="CB51:CB59 CB63:CB71">
    <cfRule type="cellIs" dxfId="690" priority="337" stopIfTrue="1" operator="greaterThan">
      <formula>#REF!</formula>
    </cfRule>
  </conditionalFormatting>
  <conditionalFormatting sqref="CB75">
    <cfRule type="cellIs" dxfId="689" priority="335" stopIfTrue="1" operator="greaterThanOrEqual">
      <formula>#REF!</formula>
    </cfRule>
    <cfRule type="cellIs" dxfId="688" priority="336" stopIfTrue="1" operator="lessThan">
      <formula>#REF!</formula>
    </cfRule>
  </conditionalFormatting>
  <conditionalFormatting sqref="BX75">
    <cfRule type="cellIs" dxfId="687" priority="333" stopIfTrue="1" operator="lessThanOrEqual">
      <formula>#REF!</formula>
    </cfRule>
    <cfRule type="cellIs" dxfId="686" priority="334" stopIfTrue="1" operator="greaterThan">
      <formula>#REF!</formula>
    </cfRule>
  </conditionalFormatting>
  <conditionalFormatting sqref="BX77">
    <cfRule type="cellIs" dxfId="685" priority="331" stopIfTrue="1" operator="lessThanOrEqual">
      <formula>#REF!</formula>
    </cfRule>
    <cfRule type="cellIs" dxfId="684" priority="332" stopIfTrue="1" operator="greaterThan">
      <formula>#REF!</formula>
    </cfRule>
  </conditionalFormatting>
  <conditionalFormatting sqref="BY50">
    <cfRule type="cellIs" dxfId="683" priority="330" stopIfTrue="1" operator="equal">
      <formula>0</formula>
    </cfRule>
  </conditionalFormatting>
  <conditionalFormatting sqref="CB51:CB59 CB63:CB71">
    <cfRule type="cellIs" dxfId="682" priority="329" stopIfTrue="1" operator="greaterThan">
      <formula>#REF!</formula>
    </cfRule>
  </conditionalFormatting>
  <conditionalFormatting sqref="CB75">
    <cfRule type="cellIs" dxfId="681" priority="327" stopIfTrue="1" operator="greaterThanOrEqual">
      <formula>#REF!</formula>
    </cfRule>
    <cfRule type="cellIs" dxfId="680" priority="328" stopIfTrue="1" operator="lessThan">
      <formula>#REF!</formula>
    </cfRule>
  </conditionalFormatting>
  <conditionalFormatting sqref="BX75">
    <cfRule type="cellIs" dxfId="679" priority="325" stopIfTrue="1" operator="lessThanOrEqual">
      <formula>#REF!</formula>
    </cfRule>
    <cfRule type="cellIs" dxfId="678" priority="326" stopIfTrue="1" operator="greaterThan">
      <formula>#REF!</formula>
    </cfRule>
  </conditionalFormatting>
  <conditionalFormatting sqref="BX77">
    <cfRule type="cellIs" dxfId="677" priority="323" stopIfTrue="1" operator="lessThanOrEqual">
      <formula>#REF!</formula>
    </cfRule>
    <cfRule type="cellIs" dxfId="676" priority="324" stopIfTrue="1" operator="greaterThan">
      <formula>#REF!</formula>
    </cfRule>
  </conditionalFormatting>
  <conditionalFormatting sqref="CB51:CB59 CB63:CB71">
    <cfRule type="cellIs" dxfId="675" priority="322" stopIfTrue="1" operator="greaterThan">
      <formula>#REF!</formula>
    </cfRule>
  </conditionalFormatting>
  <conditionalFormatting sqref="CB51:CB59 CB63:CB71">
    <cfRule type="cellIs" dxfId="674" priority="321" stopIfTrue="1" operator="greaterThan">
      <formula>#REF!</formula>
    </cfRule>
  </conditionalFormatting>
  <conditionalFormatting sqref="CB51:CB59 CB63:CB71">
    <cfRule type="cellIs" dxfId="673" priority="320" stopIfTrue="1" operator="greaterThan">
      <formula>#REF!</formula>
    </cfRule>
  </conditionalFormatting>
  <conditionalFormatting sqref="CB51:CB59 CB63:CB71">
    <cfRule type="cellIs" dxfId="672" priority="319" stopIfTrue="1" operator="greaterThan">
      <formula>#REF!</formula>
    </cfRule>
  </conditionalFormatting>
  <conditionalFormatting sqref="CB51:CB59 CB63:CB71">
    <cfRule type="cellIs" dxfId="671" priority="318" stopIfTrue="1" operator="greaterThan">
      <formula>#REF!</formula>
    </cfRule>
  </conditionalFormatting>
  <conditionalFormatting sqref="AC87 AC89 AC99 AC101 AC111 AC113 AC115 AC117 AC81 AS87 AS89 AS99 AS101 AS111 AS113 AS115 AS117 AS81 BI87 BI89 BI99 BI101 BI111 BI113 BI115 BI117 BI81 BY87 BY89 BY99 BY101 BY111 BY113 BY115 BY117 BY81 M87 M89 M99 M101 M111 M113 M115 M117 M81">
    <cfRule type="cellIs" dxfId="670" priority="317" stopIfTrue="1" operator="equal">
      <formula>0</formula>
    </cfRule>
  </conditionalFormatting>
  <conditionalFormatting sqref="AF90:AF98 AF102:AF110 AV90:AV98 AV102:AV110 BL90:BL98 BL102:BL110 CB90:CB98 CB102:CB110 P90:P98 P102:P110">
    <cfRule type="cellIs" dxfId="669" priority="316" stopIfTrue="1" operator="greaterThan">
      <formula>#REF!</formula>
    </cfRule>
  </conditionalFormatting>
  <conditionalFormatting sqref="AF114 AV114 BL114 CB114 P114">
    <cfRule type="cellIs" dxfId="668" priority="314" stopIfTrue="1" operator="greaterThanOrEqual">
      <formula>#REF!</formula>
    </cfRule>
    <cfRule type="cellIs" dxfId="667" priority="315" stopIfTrue="1" operator="lessThan">
      <formula>#REF!</formula>
    </cfRule>
  </conditionalFormatting>
  <conditionalFormatting sqref="AB114 AR114 BH114 BX114 L114">
    <cfRule type="cellIs" dxfId="666" priority="312" stopIfTrue="1" operator="lessThanOrEqual">
      <formula>#REF!</formula>
    </cfRule>
    <cfRule type="cellIs" dxfId="665" priority="313" stopIfTrue="1" operator="greaterThan">
      <formula>#REF!</formula>
    </cfRule>
  </conditionalFormatting>
  <conditionalFormatting sqref="AB116 AR116 BH116 BX116 L116">
    <cfRule type="cellIs" dxfId="664" priority="310" stopIfTrue="1" operator="lessThanOrEqual">
      <formula>#REF!</formula>
    </cfRule>
    <cfRule type="cellIs" dxfId="663" priority="311" stopIfTrue="1" operator="greaterThan">
      <formula>#REF!</formula>
    </cfRule>
  </conditionalFormatting>
  <conditionalFormatting sqref="M89">
    <cfRule type="cellIs" dxfId="662" priority="309" stopIfTrue="1" operator="equal">
      <formula>0</formula>
    </cfRule>
  </conditionalFormatting>
  <conditionalFormatting sqref="P90:P98 P102:P110">
    <cfRule type="cellIs" dxfId="661" priority="308" stopIfTrue="1" operator="greaterThan">
      <formula>#REF!</formula>
    </cfRule>
  </conditionalFormatting>
  <conditionalFormatting sqref="M89">
    <cfRule type="cellIs" dxfId="660" priority="307" stopIfTrue="1" operator="equal">
      <formula>0</formula>
    </cfRule>
  </conditionalFormatting>
  <conditionalFormatting sqref="P90:P98 P102:P110">
    <cfRule type="cellIs" dxfId="659" priority="306" stopIfTrue="1" operator="greaterThan">
      <formula>#REF!</formula>
    </cfRule>
  </conditionalFormatting>
  <conditionalFormatting sqref="M89">
    <cfRule type="cellIs" dxfId="658" priority="305" stopIfTrue="1" operator="equal">
      <formula>0</formula>
    </cfRule>
  </conditionalFormatting>
  <conditionalFormatting sqref="P90:P98 P102:P110">
    <cfRule type="cellIs" dxfId="657" priority="304" stopIfTrue="1" operator="greaterThan">
      <formula>#REF!</formula>
    </cfRule>
  </conditionalFormatting>
  <conditionalFormatting sqref="M89">
    <cfRule type="cellIs" dxfId="656" priority="303" stopIfTrue="1" operator="equal">
      <formula>0</formula>
    </cfRule>
  </conditionalFormatting>
  <conditionalFormatting sqref="P90:P98 P102:P110">
    <cfRule type="cellIs" dxfId="655" priority="302" stopIfTrue="1" operator="greaterThan">
      <formula>#REF!</formula>
    </cfRule>
  </conditionalFormatting>
  <conditionalFormatting sqref="M89">
    <cfRule type="cellIs" dxfId="654" priority="301" stopIfTrue="1" operator="equal">
      <formula>0</formula>
    </cfRule>
  </conditionalFormatting>
  <conditionalFormatting sqref="P90:P98 P102:P110">
    <cfRule type="cellIs" dxfId="653" priority="300" stopIfTrue="1" operator="greaterThan">
      <formula>#REF!</formula>
    </cfRule>
  </conditionalFormatting>
  <conditionalFormatting sqref="M87 M89 M99 M101 M111 M113 M115 M117 M81">
    <cfRule type="cellIs" dxfId="652" priority="299" stopIfTrue="1" operator="equal">
      <formula>0</formula>
    </cfRule>
  </conditionalFormatting>
  <conditionalFormatting sqref="P90:P98 P102:P110">
    <cfRule type="cellIs" dxfId="651" priority="298" stopIfTrue="1" operator="greaterThan">
      <formula>#REF!</formula>
    </cfRule>
  </conditionalFormatting>
  <conditionalFormatting sqref="M87 M89 M99 M101 M111 M113 M115 M117 M81">
    <cfRule type="cellIs" dxfId="650" priority="297" stopIfTrue="1" operator="equal">
      <formula>0</formula>
    </cfRule>
  </conditionalFormatting>
  <conditionalFormatting sqref="P90:P98 P102:P110">
    <cfRule type="cellIs" dxfId="649" priority="296" stopIfTrue="1" operator="greaterThan">
      <formula>#REF!</formula>
    </cfRule>
  </conditionalFormatting>
  <conditionalFormatting sqref="M87 M89 M99 M101 M111 M113 M115 M117 M81">
    <cfRule type="cellIs" dxfId="648" priority="295" stopIfTrue="1" operator="equal">
      <formula>0</formula>
    </cfRule>
  </conditionalFormatting>
  <conditionalFormatting sqref="P90:P98 P102:P110">
    <cfRule type="cellIs" dxfId="647" priority="294" stopIfTrue="1" operator="greaterThan">
      <formula>#REF!</formula>
    </cfRule>
  </conditionalFormatting>
  <conditionalFormatting sqref="M89">
    <cfRule type="cellIs" dxfId="646" priority="293" stopIfTrue="1" operator="equal">
      <formula>0</formula>
    </cfRule>
  </conditionalFormatting>
  <conditionalFormatting sqref="P90:P98 P102:P110">
    <cfRule type="cellIs" dxfId="645" priority="292" stopIfTrue="1" operator="greaterThan">
      <formula>#REF!</formula>
    </cfRule>
  </conditionalFormatting>
  <conditionalFormatting sqref="M89">
    <cfRule type="cellIs" dxfId="644" priority="291" stopIfTrue="1" operator="equal">
      <formula>0</formula>
    </cfRule>
  </conditionalFormatting>
  <conditionalFormatting sqref="P90:P98 P102:P110">
    <cfRule type="cellIs" dxfId="643" priority="290" stopIfTrue="1" operator="greaterThan">
      <formula>#REF!</formula>
    </cfRule>
  </conditionalFormatting>
  <conditionalFormatting sqref="M89">
    <cfRule type="cellIs" dxfId="642" priority="289" stopIfTrue="1" operator="equal">
      <formula>0</formula>
    </cfRule>
  </conditionalFormatting>
  <conditionalFormatting sqref="P90:P98 P102:P110">
    <cfRule type="cellIs" dxfId="641" priority="288" stopIfTrue="1" operator="greaterThan">
      <formula>#REF!</formula>
    </cfRule>
  </conditionalFormatting>
  <conditionalFormatting sqref="M89">
    <cfRule type="cellIs" dxfId="640" priority="287" stopIfTrue="1" operator="equal">
      <formula>0</formula>
    </cfRule>
  </conditionalFormatting>
  <conditionalFormatting sqref="P90:P98 P102:P110">
    <cfRule type="cellIs" dxfId="639" priority="286" stopIfTrue="1" operator="greaterThan">
      <formula>#REF!</formula>
    </cfRule>
  </conditionalFormatting>
  <conditionalFormatting sqref="M89">
    <cfRule type="cellIs" dxfId="638" priority="285" stopIfTrue="1" operator="equal">
      <formula>0</formula>
    </cfRule>
  </conditionalFormatting>
  <conditionalFormatting sqref="P90:P98 P102:P110">
    <cfRule type="cellIs" dxfId="637" priority="284" stopIfTrue="1" operator="greaterThan">
      <formula>#REF!</formula>
    </cfRule>
  </conditionalFormatting>
  <conditionalFormatting sqref="AC89">
    <cfRule type="cellIs" dxfId="636" priority="283" stopIfTrue="1" operator="equal">
      <formula>0</formula>
    </cfRule>
  </conditionalFormatting>
  <conditionalFormatting sqref="AF90:AF98 AF102:AF110">
    <cfRule type="cellIs" dxfId="635" priority="282" stopIfTrue="1" operator="greaterThan">
      <formula>#REF!</formula>
    </cfRule>
  </conditionalFormatting>
  <conditionalFormatting sqref="AF114">
    <cfRule type="cellIs" dxfId="634" priority="280" stopIfTrue="1" operator="greaterThanOrEqual">
      <formula>#REF!</formula>
    </cfRule>
    <cfRule type="cellIs" dxfId="633" priority="281" stopIfTrue="1" operator="lessThan">
      <formula>#REF!</formula>
    </cfRule>
  </conditionalFormatting>
  <conditionalFormatting sqref="AB114">
    <cfRule type="cellIs" dxfId="632" priority="278" stopIfTrue="1" operator="lessThanOrEqual">
      <formula>#REF!</formula>
    </cfRule>
    <cfRule type="cellIs" dxfId="631" priority="279" stopIfTrue="1" operator="greaterThan">
      <formula>#REF!</formula>
    </cfRule>
  </conditionalFormatting>
  <conditionalFormatting sqref="AB116">
    <cfRule type="cellIs" dxfId="630" priority="276" stopIfTrue="1" operator="lessThanOrEqual">
      <formula>#REF!</formula>
    </cfRule>
    <cfRule type="cellIs" dxfId="629" priority="277" stopIfTrue="1" operator="greaterThan">
      <formula>#REF!</formula>
    </cfRule>
  </conditionalFormatting>
  <conditionalFormatting sqref="AS89">
    <cfRule type="cellIs" dxfId="628" priority="275" stopIfTrue="1" operator="equal">
      <formula>0</formula>
    </cfRule>
  </conditionalFormatting>
  <conditionalFormatting sqref="AV90:AV98 AV102:AV110">
    <cfRule type="cellIs" dxfId="627" priority="274" stopIfTrue="1" operator="greaterThan">
      <formula>#REF!</formula>
    </cfRule>
  </conditionalFormatting>
  <conditionalFormatting sqref="AV114">
    <cfRule type="cellIs" dxfId="626" priority="272" stopIfTrue="1" operator="greaterThanOrEqual">
      <formula>#REF!</formula>
    </cfRule>
    <cfRule type="cellIs" dxfId="625" priority="273" stopIfTrue="1" operator="lessThan">
      <formula>#REF!</formula>
    </cfRule>
  </conditionalFormatting>
  <conditionalFormatting sqref="AR114">
    <cfRule type="cellIs" dxfId="624" priority="270" stopIfTrue="1" operator="lessThanOrEqual">
      <formula>#REF!</formula>
    </cfRule>
    <cfRule type="cellIs" dxfId="623" priority="271" stopIfTrue="1" operator="greaterThan">
      <formula>#REF!</formula>
    </cfRule>
  </conditionalFormatting>
  <conditionalFormatting sqref="AR116">
    <cfRule type="cellIs" dxfId="622" priority="268" stopIfTrue="1" operator="lessThanOrEqual">
      <formula>#REF!</formula>
    </cfRule>
    <cfRule type="cellIs" dxfId="621" priority="269" stopIfTrue="1" operator="greaterThan">
      <formula>#REF!</formula>
    </cfRule>
  </conditionalFormatting>
  <conditionalFormatting sqref="BI89">
    <cfRule type="cellIs" dxfId="620" priority="267" stopIfTrue="1" operator="equal">
      <formula>0</formula>
    </cfRule>
  </conditionalFormatting>
  <conditionalFormatting sqref="BL90:BL98 BL102:BL110">
    <cfRule type="cellIs" dxfId="619" priority="266" stopIfTrue="1" operator="greaterThan">
      <formula>#REF!</formula>
    </cfRule>
  </conditionalFormatting>
  <conditionalFormatting sqref="BL114">
    <cfRule type="cellIs" dxfId="618" priority="264" stopIfTrue="1" operator="greaterThanOrEqual">
      <formula>#REF!</formula>
    </cfRule>
    <cfRule type="cellIs" dxfId="617" priority="265" stopIfTrue="1" operator="lessThan">
      <formula>#REF!</formula>
    </cfRule>
  </conditionalFormatting>
  <conditionalFormatting sqref="BH114">
    <cfRule type="cellIs" dxfId="616" priority="262" stopIfTrue="1" operator="lessThanOrEqual">
      <formula>#REF!</formula>
    </cfRule>
    <cfRule type="cellIs" dxfId="615" priority="263" stopIfTrue="1" operator="greaterThan">
      <formula>#REF!</formula>
    </cfRule>
  </conditionalFormatting>
  <conditionalFormatting sqref="BH116">
    <cfRule type="cellIs" dxfId="614" priority="260" stopIfTrue="1" operator="lessThanOrEqual">
      <formula>#REF!</formula>
    </cfRule>
    <cfRule type="cellIs" dxfId="613" priority="261" stopIfTrue="1" operator="greaterThan">
      <formula>#REF!</formula>
    </cfRule>
  </conditionalFormatting>
  <conditionalFormatting sqref="BI89">
    <cfRule type="cellIs" dxfId="612" priority="259" stopIfTrue="1" operator="equal">
      <formula>0</formula>
    </cfRule>
  </conditionalFormatting>
  <conditionalFormatting sqref="BL90:BL98 BL102:BL110">
    <cfRule type="cellIs" dxfId="611" priority="258" stopIfTrue="1" operator="greaterThan">
      <formula>#REF!</formula>
    </cfRule>
  </conditionalFormatting>
  <conditionalFormatting sqref="BI89">
    <cfRule type="cellIs" dxfId="610" priority="257" stopIfTrue="1" operator="equal">
      <formula>0</formula>
    </cfRule>
  </conditionalFormatting>
  <conditionalFormatting sqref="BL90:BL98 BL102:BL110">
    <cfRule type="cellIs" dxfId="609" priority="256" stopIfTrue="1" operator="greaterThan">
      <formula>#REF!</formula>
    </cfRule>
  </conditionalFormatting>
  <conditionalFormatting sqref="BI89">
    <cfRule type="cellIs" dxfId="608" priority="255" stopIfTrue="1" operator="equal">
      <formula>0</formula>
    </cfRule>
  </conditionalFormatting>
  <conditionalFormatting sqref="BL90:BL98 BL102:BL110">
    <cfRule type="cellIs" dxfId="607" priority="254" stopIfTrue="1" operator="greaterThan">
      <formula>#REF!</formula>
    </cfRule>
  </conditionalFormatting>
  <conditionalFormatting sqref="BY89">
    <cfRule type="cellIs" dxfId="606" priority="253" stopIfTrue="1" operator="equal">
      <formula>0</formula>
    </cfRule>
  </conditionalFormatting>
  <conditionalFormatting sqref="CB90:CB98 CB102:CB110">
    <cfRule type="cellIs" dxfId="605" priority="252" stopIfTrue="1" operator="greaterThan">
      <formula>#REF!</formula>
    </cfRule>
  </conditionalFormatting>
  <conditionalFormatting sqref="CB114">
    <cfRule type="cellIs" dxfId="604" priority="250" stopIfTrue="1" operator="greaterThanOrEqual">
      <formula>#REF!</formula>
    </cfRule>
    <cfRule type="cellIs" dxfId="603" priority="251" stopIfTrue="1" operator="lessThan">
      <formula>#REF!</formula>
    </cfRule>
  </conditionalFormatting>
  <conditionalFormatting sqref="BX114">
    <cfRule type="cellIs" dxfId="602" priority="248" stopIfTrue="1" operator="lessThanOrEqual">
      <formula>#REF!</formula>
    </cfRule>
    <cfRule type="cellIs" dxfId="601" priority="249" stopIfTrue="1" operator="greaterThan">
      <formula>#REF!</formula>
    </cfRule>
  </conditionalFormatting>
  <conditionalFormatting sqref="BX116">
    <cfRule type="cellIs" dxfId="600" priority="246" stopIfTrue="1" operator="lessThanOrEqual">
      <formula>#REF!</formula>
    </cfRule>
    <cfRule type="cellIs" dxfId="599" priority="247" stopIfTrue="1" operator="greaterThan">
      <formula>#REF!</formula>
    </cfRule>
  </conditionalFormatting>
  <conditionalFormatting sqref="BY89">
    <cfRule type="cellIs" dxfId="598" priority="245" stopIfTrue="1" operator="equal">
      <formula>0</formula>
    </cfRule>
  </conditionalFormatting>
  <conditionalFormatting sqref="CB90:CB98 CB102:CB110">
    <cfRule type="cellIs" dxfId="597" priority="244" stopIfTrue="1" operator="greaterThan">
      <formula>#REF!</formula>
    </cfRule>
  </conditionalFormatting>
  <conditionalFormatting sqref="CB114">
    <cfRule type="cellIs" dxfId="596" priority="242" stopIfTrue="1" operator="greaterThanOrEqual">
      <formula>#REF!</formula>
    </cfRule>
    <cfRule type="cellIs" dxfId="595" priority="243" stopIfTrue="1" operator="lessThan">
      <formula>#REF!</formula>
    </cfRule>
  </conditionalFormatting>
  <conditionalFormatting sqref="BX114">
    <cfRule type="cellIs" dxfId="594" priority="240" stopIfTrue="1" operator="lessThanOrEqual">
      <formula>#REF!</formula>
    </cfRule>
    <cfRule type="cellIs" dxfId="593" priority="241" stopIfTrue="1" operator="greaterThan">
      <formula>#REF!</formula>
    </cfRule>
  </conditionalFormatting>
  <conditionalFormatting sqref="BX116">
    <cfRule type="cellIs" dxfId="592" priority="238" stopIfTrue="1" operator="lessThanOrEqual">
      <formula>#REF!</formula>
    </cfRule>
    <cfRule type="cellIs" dxfId="591" priority="239" stopIfTrue="1" operator="greaterThan">
      <formula>#REF!</formula>
    </cfRule>
  </conditionalFormatting>
  <conditionalFormatting sqref="CB90:CB98 CB102:CB110">
    <cfRule type="cellIs" dxfId="590" priority="237" stopIfTrue="1" operator="greaterThan">
      <formula>#REF!</formula>
    </cfRule>
  </conditionalFormatting>
  <conditionalFormatting sqref="CB90:CB98 CB102:CB110">
    <cfRule type="cellIs" dxfId="589" priority="236" stopIfTrue="1" operator="greaterThan">
      <formula>#REF!</formula>
    </cfRule>
  </conditionalFormatting>
  <conditionalFormatting sqref="CB90:CB98 CB102:CB110">
    <cfRule type="cellIs" dxfId="588" priority="235" stopIfTrue="1" operator="greaterThan">
      <formula>#REF!</formula>
    </cfRule>
  </conditionalFormatting>
  <conditionalFormatting sqref="CB90:CB98 CB102:CB110">
    <cfRule type="cellIs" dxfId="587" priority="234" stopIfTrue="1" operator="greaterThan">
      <formula>#REF!</formula>
    </cfRule>
  </conditionalFormatting>
  <conditionalFormatting sqref="CB90:CB98 CB102:CB110">
    <cfRule type="cellIs" dxfId="586" priority="233" stopIfTrue="1" operator="greaterThan">
      <formula>#REF!</formula>
    </cfRule>
  </conditionalFormatting>
  <conditionalFormatting sqref="CB90:CB98 CB102:CB110">
    <cfRule type="cellIs" dxfId="585" priority="232" stopIfTrue="1" operator="greaterThan">
      <formula>#REF!</formula>
    </cfRule>
  </conditionalFormatting>
  <conditionalFormatting sqref="M87 M89 M99 M101 M111 M113 M115 M117 M81 AC87 AC89 AC99 AC101 AC111 AC113 AC115 AC117 AC81 AS87 AS89 AS99 AS101 AS111 AS113 AS115 AS117 AS81 BI87 BI89 BI99 BI101 BI111 BI113 BI115 BI117 BI81 BY87 BY89 BY99 BY101 BY111 BY113 BY115 BY117 BY81">
    <cfRule type="cellIs" dxfId="584" priority="231" stopIfTrue="1" operator="equal">
      <formula>0</formula>
    </cfRule>
  </conditionalFormatting>
  <conditionalFormatting sqref="P90:P98 P102:P110 AF90:AF98 AF102:AF110 AV90:AV98 AV102:AV110 BL90:BL98 BL102:BL110 CB90:CB98 CB102:CB110">
    <cfRule type="cellIs" dxfId="583" priority="230" stopIfTrue="1" operator="greaterThan">
      <formula>#REF!</formula>
    </cfRule>
  </conditionalFormatting>
  <conditionalFormatting sqref="P114 AF114 AV114 BL114 CB114">
    <cfRule type="cellIs" dxfId="582" priority="228" stopIfTrue="1" operator="greaterThanOrEqual">
      <formula>#REF!</formula>
    </cfRule>
    <cfRule type="cellIs" dxfId="581" priority="229" stopIfTrue="1" operator="lessThan">
      <formula>#REF!</formula>
    </cfRule>
  </conditionalFormatting>
  <conditionalFormatting sqref="L114 AB114 AR114 BH114 BX114">
    <cfRule type="cellIs" dxfId="580" priority="226" stopIfTrue="1" operator="lessThanOrEqual">
      <formula>#REF!</formula>
    </cfRule>
    <cfRule type="cellIs" dxfId="579" priority="227" stopIfTrue="1" operator="greaterThan">
      <formula>#REF!</formula>
    </cfRule>
  </conditionalFormatting>
  <conditionalFormatting sqref="L116 AB116 AR116 BH116 BX116">
    <cfRule type="cellIs" dxfId="578" priority="224" stopIfTrue="1" operator="lessThanOrEqual">
      <formula>#REF!</formula>
    </cfRule>
    <cfRule type="cellIs" dxfId="577" priority="225" stopIfTrue="1" operator="greaterThan">
      <formula>#REF!</formula>
    </cfRule>
  </conditionalFormatting>
  <conditionalFormatting sqref="M87 M89 M99 M101 M111 M113 M115 M117 M81">
    <cfRule type="cellIs" dxfId="576" priority="223" stopIfTrue="1" operator="equal">
      <formula>0</formula>
    </cfRule>
  </conditionalFormatting>
  <conditionalFormatting sqref="P90:P98 P102:P110">
    <cfRule type="cellIs" dxfId="575" priority="222" stopIfTrue="1" operator="greaterThan">
      <formula>#REF!</formula>
    </cfRule>
  </conditionalFormatting>
  <conditionalFormatting sqref="P114">
    <cfRule type="cellIs" dxfId="574" priority="220" stopIfTrue="1" operator="greaterThanOrEqual">
      <formula>#REF!</formula>
    </cfRule>
    <cfRule type="cellIs" dxfId="573" priority="221" stopIfTrue="1" operator="lessThan">
      <formula>#REF!</formula>
    </cfRule>
  </conditionalFormatting>
  <conditionalFormatting sqref="L114">
    <cfRule type="cellIs" dxfId="572" priority="218" stopIfTrue="1" operator="lessThanOrEqual">
      <formula>#REF!</formula>
    </cfRule>
    <cfRule type="cellIs" dxfId="571" priority="219" stopIfTrue="1" operator="greaterThan">
      <formula>#REF!</formula>
    </cfRule>
  </conditionalFormatting>
  <conditionalFormatting sqref="L116">
    <cfRule type="cellIs" dxfId="570" priority="216" stopIfTrue="1" operator="lessThanOrEqual">
      <formula>#REF!</formula>
    </cfRule>
    <cfRule type="cellIs" dxfId="569" priority="217" stopIfTrue="1" operator="greaterThan">
      <formula>#REF!</formula>
    </cfRule>
  </conditionalFormatting>
  <conditionalFormatting sqref="M89">
    <cfRule type="cellIs" dxfId="568" priority="215" stopIfTrue="1" operator="equal">
      <formula>0</formula>
    </cfRule>
  </conditionalFormatting>
  <conditionalFormatting sqref="P90:P98 P102:P110">
    <cfRule type="cellIs" dxfId="567" priority="214" stopIfTrue="1" operator="greaterThan">
      <formula>#REF!</formula>
    </cfRule>
  </conditionalFormatting>
  <conditionalFormatting sqref="P114">
    <cfRule type="cellIs" dxfId="566" priority="212" stopIfTrue="1" operator="greaterThanOrEqual">
      <formula>#REF!</formula>
    </cfRule>
    <cfRule type="cellIs" dxfId="565" priority="213" stopIfTrue="1" operator="lessThan">
      <formula>#REF!</formula>
    </cfRule>
  </conditionalFormatting>
  <conditionalFormatting sqref="L114">
    <cfRule type="cellIs" dxfId="564" priority="210" stopIfTrue="1" operator="lessThanOrEqual">
      <formula>#REF!</formula>
    </cfRule>
    <cfRule type="cellIs" dxfId="563" priority="211" stopIfTrue="1" operator="greaterThan">
      <formula>#REF!</formula>
    </cfRule>
  </conditionalFormatting>
  <conditionalFormatting sqref="L116">
    <cfRule type="cellIs" dxfId="562" priority="208" stopIfTrue="1" operator="lessThanOrEqual">
      <formula>#REF!</formula>
    </cfRule>
    <cfRule type="cellIs" dxfId="561" priority="209" stopIfTrue="1" operator="greaterThan">
      <formula>#REF!</formula>
    </cfRule>
  </conditionalFormatting>
  <conditionalFormatting sqref="M87 M89 M99 M101 M111 M113 M115 M117 M81">
    <cfRule type="cellIs" dxfId="560" priority="207" stopIfTrue="1" operator="equal">
      <formula>0</formula>
    </cfRule>
  </conditionalFormatting>
  <conditionalFormatting sqref="P90:P98 P102:P110">
    <cfRule type="cellIs" dxfId="559" priority="206" stopIfTrue="1" operator="greaterThan">
      <formula>#REF!</formula>
    </cfRule>
  </conditionalFormatting>
  <conditionalFormatting sqref="P114">
    <cfRule type="cellIs" dxfId="558" priority="204" stopIfTrue="1" operator="greaterThanOrEqual">
      <formula>#REF!</formula>
    </cfRule>
    <cfRule type="cellIs" dxfId="557" priority="205" stopIfTrue="1" operator="lessThan">
      <formula>#REF!</formula>
    </cfRule>
  </conditionalFormatting>
  <conditionalFormatting sqref="L114">
    <cfRule type="cellIs" dxfId="556" priority="202" stopIfTrue="1" operator="lessThanOrEqual">
      <formula>#REF!</formula>
    </cfRule>
    <cfRule type="cellIs" dxfId="555" priority="203" stopIfTrue="1" operator="greaterThan">
      <formula>#REF!</formula>
    </cfRule>
  </conditionalFormatting>
  <conditionalFormatting sqref="L116">
    <cfRule type="cellIs" dxfId="554" priority="200" stopIfTrue="1" operator="lessThanOrEqual">
      <formula>#REF!</formula>
    </cfRule>
    <cfRule type="cellIs" dxfId="553" priority="201" stopIfTrue="1" operator="greaterThan">
      <formula>#REF!</formula>
    </cfRule>
  </conditionalFormatting>
  <conditionalFormatting sqref="M89">
    <cfRule type="cellIs" dxfId="552" priority="199" stopIfTrue="1" operator="equal">
      <formula>0</formula>
    </cfRule>
  </conditionalFormatting>
  <conditionalFormatting sqref="P90:P98 P102:P110">
    <cfRule type="cellIs" dxfId="551" priority="198" stopIfTrue="1" operator="greaterThan">
      <formula>#REF!</formula>
    </cfRule>
  </conditionalFormatting>
  <conditionalFormatting sqref="P114">
    <cfRule type="cellIs" dxfId="550" priority="196" stopIfTrue="1" operator="greaterThanOrEqual">
      <formula>#REF!</formula>
    </cfRule>
    <cfRule type="cellIs" dxfId="549" priority="197" stopIfTrue="1" operator="lessThan">
      <formula>#REF!</formula>
    </cfRule>
  </conditionalFormatting>
  <conditionalFormatting sqref="L114">
    <cfRule type="cellIs" dxfId="548" priority="194" stopIfTrue="1" operator="lessThanOrEqual">
      <formula>#REF!</formula>
    </cfRule>
    <cfRule type="cellIs" dxfId="547" priority="195" stopIfTrue="1" operator="greaterThan">
      <formula>#REF!</formula>
    </cfRule>
  </conditionalFormatting>
  <conditionalFormatting sqref="L116">
    <cfRule type="cellIs" dxfId="546" priority="192" stopIfTrue="1" operator="lessThanOrEqual">
      <formula>#REF!</formula>
    </cfRule>
    <cfRule type="cellIs" dxfId="545" priority="193" stopIfTrue="1" operator="greaterThan">
      <formula>#REF!</formula>
    </cfRule>
  </conditionalFormatting>
  <conditionalFormatting sqref="P90:P98 P102:P110">
    <cfRule type="cellIs" dxfId="544" priority="191" stopIfTrue="1" operator="greaterThan">
      <formula>#REF!</formula>
    </cfRule>
  </conditionalFormatting>
  <conditionalFormatting sqref="P90:P98 P102:P110">
    <cfRule type="cellIs" dxfId="543" priority="190" stopIfTrue="1" operator="greaterThan">
      <formula>#REF!</formula>
    </cfRule>
  </conditionalFormatting>
  <conditionalFormatting sqref="P90:P98 P102:P110">
    <cfRule type="cellIs" dxfId="542" priority="189" stopIfTrue="1" operator="greaterThan">
      <formula>#REF!</formula>
    </cfRule>
  </conditionalFormatting>
  <conditionalFormatting sqref="P90:P98 P102:P110">
    <cfRule type="cellIs" dxfId="541" priority="188" stopIfTrue="1" operator="greaterThan">
      <formula>#REF!</formula>
    </cfRule>
  </conditionalFormatting>
  <conditionalFormatting sqref="P90:P98 P102:P110">
    <cfRule type="cellIs" dxfId="540" priority="187" stopIfTrue="1" operator="greaterThan">
      <formula>#REF!</formula>
    </cfRule>
  </conditionalFormatting>
  <conditionalFormatting sqref="AC87 AC89 AC99 AC101 AC111 AC113 AC115 AC117 AC81">
    <cfRule type="cellIs" dxfId="539" priority="186" stopIfTrue="1" operator="equal">
      <formula>0</formula>
    </cfRule>
  </conditionalFormatting>
  <conditionalFormatting sqref="AF90:AF98 AF102:AF110">
    <cfRule type="cellIs" dxfId="538" priority="185" stopIfTrue="1" operator="greaterThan">
      <formula>#REF!</formula>
    </cfRule>
  </conditionalFormatting>
  <conditionalFormatting sqref="AF114">
    <cfRule type="cellIs" dxfId="537" priority="183" stopIfTrue="1" operator="greaterThanOrEqual">
      <formula>#REF!</formula>
    </cfRule>
    <cfRule type="cellIs" dxfId="536" priority="184" stopIfTrue="1" operator="lessThan">
      <formula>#REF!</formula>
    </cfRule>
  </conditionalFormatting>
  <conditionalFormatting sqref="AB114">
    <cfRule type="cellIs" dxfId="535" priority="181" stopIfTrue="1" operator="lessThanOrEqual">
      <formula>#REF!</formula>
    </cfRule>
    <cfRule type="cellIs" dxfId="534" priority="182" stopIfTrue="1" operator="greaterThan">
      <formula>#REF!</formula>
    </cfRule>
  </conditionalFormatting>
  <conditionalFormatting sqref="AB116">
    <cfRule type="cellIs" dxfId="533" priority="179" stopIfTrue="1" operator="lessThanOrEqual">
      <formula>#REF!</formula>
    </cfRule>
    <cfRule type="cellIs" dxfId="532" priority="180" stopIfTrue="1" operator="greaterThan">
      <formula>#REF!</formula>
    </cfRule>
  </conditionalFormatting>
  <conditionalFormatting sqref="AC89">
    <cfRule type="cellIs" dxfId="531" priority="178" stopIfTrue="1" operator="equal">
      <formula>0</formula>
    </cfRule>
  </conditionalFormatting>
  <conditionalFormatting sqref="AF90:AF98 AF102:AF110">
    <cfRule type="cellIs" dxfId="530" priority="177" stopIfTrue="1" operator="greaterThan">
      <formula>#REF!</formula>
    </cfRule>
  </conditionalFormatting>
  <conditionalFormatting sqref="AF114">
    <cfRule type="cellIs" dxfId="529" priority="175" stopIfTrue="1" operator="greaterThanOrEqual">
      <formula>#REF!</formula>
    </cfRule>
    <cfRule type="cellIs" dxfId="528" priority="176" stopIfTrue="1" operator="lessThan">
      <formula>#REF!</formula>
    </cfRule>
  </conditionalFormatting>
  <conditionalFormatting sqref="AB114">
    <cfRule type="cellIs" dxfId="527" priority="173" stopIfTrue="1" operator="lessThanOrEqual">
      <formula>#REF!</formula>
    </cfRule>
    <cfRule type="cellIs" dxfId="526" priority="174" stopIfTrue="1" operator="greaterThan">
      <formula>#REF!</formula>
    </cfRule>
  </conditionalFormatting>
  <conditionalFormatting sqref="AB116">
    <cfRule type="cellIs" dxfId="525" priority="171" stopIfTrue="1" operator="lessThanOrEqual">
      <formula>#REF!</formula>
    </cfRule>
    <cfRule type="cellIs" dxfId="524" priority="172" stopIfTrue="1" operator="greaterThan">
      <formula>#REF!</formula>
    </cfRule>
  </conditionalFormatting>
  <conditionalFormatting sqref="AC87 AC89 AC99 AC101 AC111 AC113 AC115 AC117 AC81">
    <cfRule type="cellIs" dxfId="523" priority="170" stopIfTrue="1" operator="equal">
      <formula>0</formula>
    </cfRule>
  </conditionalFormatting>
  <conditionalFormatting sqref="AF90:AF98 AF102:AF110">
    <cfRule type="cellIs" dxfId="522" priority="169" stopIfTrue="1" operator="greaterThan">
      <formula>#REF!</formula>
    </cfRule>
  </conditionalFormatting>
  <conditionalFormatting sqref="AF114">
    <cfRule type="cellIs" dxfId="521" priority="167" stopIfTrue="1" operator="greaterThanOrEqual">
      <formula>#REF!</formula>
    </cfRule>
    <cfRule type="cellIs" dxfId="520" priority="168" stopIfTrue="1" operator="lessThan">
      <formula>#REF!</formula>
    </cfRule>
  </conditionalFormatting>
  <conditionalFormatting sqref="AB114">
    <cfRule type="cellIs" dxfId="519" priority="165" stopIfTrue="1" operator="lessThanOrEqual">
      <formula>#REF!</formula>
    </cfRule>
    <cfRule type="cellIs" dxfId="518" priority="166" stopIfTrue="1" operator="greaterThan">
      <formula>#REF!</formula>
    </cfRule>
  </conditionalFormatting>
  <conditionalFormatting sqref="AB116">
    <cfRule type="cellIs" dxfId="517" priority="163" stopIfTrue="1" operator="lessThanOrEqual">
      <formula>#REF!</formula>
    </cfRule>
    <cfRule type="cellIs" dxfId="516" priority="164" stopIfTrue="1" operator="greaterThan">
      <formula>#REF!</formula>
    </cfRule>
  </conditionalFormatting>
  <conditionalFormatting sqref="AC89">
    <cfRule type="cellIs" dxfId="515" priority="162" stopIfTrue="1" operator="equal">
      <formula>0</formula>
    </cfRule>
  </conditionalFormatting>
  <conditionalFormatting sqref="AF90:AF98 AF102:AF110">
    <cfRule type="cellIs" dxfId="514" priority="161" stopIfTrue="1" operator="greaterThan">
      <formula>#REF!</formula>
    </cfRule>
  </conditionalFormatting>
  <conditionalFormatting sqref="AF114">
    <cfRule type="cellIs" dxfId="513" priority="159" stopIfTrue="1" operator="greaterThanOrEqual">
      <formula>#REF!</formula>
    </cfRule>
    <cfRule type="cellIs" dxfId="512" priority="160" stopIfTrue="1" operator="lessThan">
      <formula>#REF!</formula>
    </cfRule>
  </conditionalFormatting>
  <conditionalFormatting sqref="AB114">
    <cfRule type="cellIs" dxfId="511" priority="157" stopIfTrue="1" operator="lessThanOrEqual">
      <formula>#REF!</formula>
    </cfRule>
    <cfRule type="cellIs" dxfId="510" priority="158" stopIfTrue="1" operator="greaterThan">
      <formula>#REF!</formula>
    </cfRule>
  </conditionalFormatting>
  <conditionalFormatting sqref="AB116">
    <cfRule type="cellIs" dxfId="509" priority="155" stopIfTrue="1" operator="lessThanOrEqual">
      <formula>#REF!</formula>
    </cfRule>
    <cfRule type="cellIs" dxfId="508" priority="156" stopIfTrue="1" operator="greaterThan">
      <formula>#REF!</formula>
    </cfRule>
  </conditionalFormatting>
  <conditionalFormatting sqref="AF90:AF98 AF102:AF110">
    <cfRule type="cellIs" dxfId="507" priority="154" stopIfTrue="1" operator="greaterThan">
      <formula>#REF!</formula>
    </cfRule>
  </conditionalFormatting>
  <conditionalFormatting sqref="AF90:AF98 AF102:AF110">
    <cfRule type="cellIs" dxfId="506" priority="153" stopIfTrue="1" operator="greaterThan">
      <formula>#REF!</formula>
    </cfRule>
  </conditionalFormatting>
  <conditionalFormatting sqref="AF90:AF98 AF102:AF110">
    <cfRule type="cellIs" dxfId="505" priority="152" stopIfTrue="1" operator="greaterThan">
      <formula>#REF!</formula>
    </cfRule>
  </conditionalFormatting>
  <conditionalFormatting sqref="AF90:AF98 AF102:AF110">
    <cfRule type="cellIs" dxfId="504" priority="151" stopIfTrue="1" operator="greaterThan">
      <formula>#REF!</formula>
    </cfRule>
  </conditionalFormatting>
  <conditionalFormatting sqref="AF90:AF98 AF102:AF110">
    <cfRule type="cellIs" dxfId="503" priority="150" stopIfTrue="1" operator="greaterThan">
      <formula>#REF!</formula>
    </cfRule>
  </conditionalFormatting>
  <conditionalFormatting sqref="AS87 AS89 AS99 AS101 AS111 AS113 AS115 AS117 AS81">
    <cfRule type="cellIs" dxfId="502" priority="149" stopIfTrue="1" operator="equal">
      <formula>0</formula>
    </cfRule>
  </conditionalFormatting>
  <conditionalFormatting sqref="AV90:AV98 AV102:AV110">
    <cfRule type="cellIs" dxfId="501" priority="148" stopIfTrue="1" operator="greaterThan">
      <formula>#REF!</formula>
    </cfRule>
  </conditionalFormatting>
  <conditionalFormatting sqref="AV114">
    <cfRule type="cellIs" dxfId="500" priority="146" stopIfTrue="1" operator="greaterThanOrEqual">
      <formula>#REF!</formula>
    </cfRule>
    <cfRule type="cellIs" dxfId="499" priority="147" stopIfTrue="1" operator="lessThan">
      <formula>#REF!</formula>
    </cfRule>
  </conditionalFormatting>
  <conditionalFormatting sqref="AR114">
    <cfRule type="cellIs" dxfId="498" priority="144" stopIfTrue="1" operator="lessThanOrEqual">
      <formula>#REF!</formula>
    </cfRule>
    <cfRule type="cellIs" dxfId="497" priority="145" stopIfTrue="1" operator="greaterThan">
      <formula>#REF!</formula>
    </cfRule>
  </conditionalFormatting>
  <conditionalFormatting sqref="AR116">
    <cfRule type="cellIs" dxfId="496" priority="142" stopIfTrue="1" operator="lessThanOrEqual">
      <formula>#REF!</formula>
    </cfRule>
    <cfRule type="cellIs" dxfId="495" priority="143" stopIfTrue="1" operator="greaterThan">
      <formula>#REF!</formula>
    </cfRule>
  </conditionalFormatting>
  <conditionalFormatting sqref="AS89">
    <cfRule type="cellIs" dxfId="494" priority="141" stopIfTrue="1" operator="equal">
      <formula>0</formula>
    </cfRule>
  </conditionalFormatting>
  <conditionalFormatting sqref="AV90:AV98 AV102:AV110">
    <cfRule type="cellIs" dxfId="493" priority="140" stopIfTrue="1" operator="greaterThan">
      <formula>#REF!</formula>
    </cfRule>
  </conditionalFormatting>
  <conditionalFormatting sqref="AV114">
    <cfRule type="cellIs" dxfId="492" priority="138" stopIfTrue="1" operator="greaterThanOrEqual">
      <formula>#REF!</formula>
    </cfRule>
    <cfRule type="cellIs" dxfId="491" priority="139" stopIfTrue="1" operator="lessThan">
      <formula>#REF!</formula>
    </cfRule>
  </conditionalFormatting>
  <conditionalFormatting sqref="AR114">
    <cfRule type="cellIs" dxfId="490" priority="136" stopIfTrue="1" operator="lessThanOrEqual">
      <formula>#REF!</formula>
    </cfRule>
    <cfRule type="cellIs" dxfId="489" priority="137" stopIfTrue="1" operator="greaterThan">
      <formula>#REF!</formula>
    </cfRule>
  </conditionalFormatting>
  <conditionalFormatting sqref="AR116">
    <cfRule type="cellIs" dxfId="488" priority="134" stopIfTrue="1" operator="lessThanOrEqual">
      <formula>#REF!</formula>
    </cfRule>
    <cfRule type="cellIs" dxfId="487" priority="135" stopIfTrue="1" operator="greaterThan">
      <formula>#REF!</formula>
    </cfRule>
  </conditionalFormatting>
  <conditionalFormatting sqref="AS87 AS89 AS99 AS101 AS111 AS113 AS115 AS117 AS81">
    <cfRule type="cellIs" dxfId="486" priority="133" stopIfTrue="1" operator="equal">
      <formula>0</formula>
    </cfRule>
  </conditionalFormatting>
  <conditionalFormatting sqref="AV90:AV98 AV102:AV110">
    <cfRule type="cellIs" dxfId="485" priority="132" stopIfTrue="1" operator="greaterThan">
      <formula>#REF!</formula>
    </cfRule>
  </conditionalFormatting>
  <conditionalFormatting sqref="AV114">
    <cfRule type="cellIs" dxfId="484" priority="130" stopIfTrue="1" operator="greaterThanOrEqual">
      <formula>#REF!</formula>
    </cfRule>
    <cfRule type="cellIs" dxfId="483" priority="131" stopIfTrue="1" operator="lessThan">
      <formula>#REF!</formula>
    </cfRule>
  </conditionalFormatting>
  <conditionalFormatting sqref="AR114">
    <cfRule type="cellIs" dxfId="482" priority="128" stopIfTrue="1" operator="lessThanOrEqual">
      <formula>#REF!</formula>
    </cfRule>
    <cfRule type="cellIs" dxfId="481" priority="129" stopIfTrue="1" operator="greaterThan">
      <formula>#REF!</formula>
    </cfRule>
  </conditionalFormatting>
  <conditionalFormatting sqref="AR116">
    <cfRule type="cellIs" dxfId="480" priority="126" stopIfTrue="1" operator="lessThanOrEqual">
      <formula>#REF!</formula>
    </cfRule>
    <cfRule type="cellIs" dxfId="479" priority="127" stopIfTrue="1" operator="greaterThan">
      <formula>#REF!</formula>
    </cfRule>
  </conditionalFormatting>
  <conditionalFormatting sqref="AS89">
    <cfRule type="cellIs" dxfId="478" priority="125" stopIfTrue="1" operator="equal">
      <formula>0</formula>
    </cfRule>
  </conditionalFormatting>
  <conditionalFormatting sqref="AV90:AV98 AV102:AV110">
    <cfRule type="cellIs" dxfId="477" priority="124" stopIfTrue="1" operator="greaterThan">
      <formula>#REF!</formula>
    </cfRule>
  </conditionalFormatting>
  <conditionalFormatting sqref="AV114">
    <cfRule type="cellIs" dxfId="476" priority="122" stopIfTrue="1" operator="greaterThanOrEqual">
      <formula>#REF!</formula>
    </cfRule>
    <cfRule type="cellIs" dxfId="475" priority="123" stopIfTrue="1" operator="lessThan">
      <formula>#REF!</formula>
    </cfRule>
  </conditionalFormatting>
  <conditionalFormatting sqref="AR114">
    <cfRule type="cellIs" dxfId="474" priority="120" stopIfTrue="1" operator="lessThanOrEqual">
      <formula>#REF!</formula>
    </cfRule>
    <cfRule type="cellIs" dxfId="473" priority="121" stopIfTrue="1" operator="greaterThan">
      <formula>#REF!</formula>
    </cfRule>
  </conditionalFormatting>
  <conditionalFormatting sqref="AR116">
    <cfRule type="cellIs" dxfId="472" priority="118" stopIfTrue="1" operator="lessThanOrEqual">
      <formula>#REF!</formula>
    </cfRule>
    <cfRule type="cellIs" dxfId="471" priority="119" stopIfTrue="1" operator="greaterThan">
      <formula>#REF!</formula>
    </cfRule>
  </conditionalFormatting>
  <conditionalFormatting sqref="AV90:AV98 AV102:AV110">
    <cfRule type="cellIs" dxfId="470" priority="117" stopIfTrue="1" operator="greaterThan">
      <formula>#REF!</formula>
    </cfRule>
  </conditionalFormatting>
  <conditionalFormatting sqref="AV90:AV98 AV102:AV110">
    <cfRule type="cellIs" dxfId="469" priority="116" stopIfTrue="1" operator="greaterThan">
      <formula>#REF!</formula>
    </cfRule>
  </conditionalFormatting>
  <conditionalFormatting sqref="AV90:AV98 AV102:AV110">
    <cfRule type="cellIs" dxfId="468" priority="115" stopIfTrue="1" operator="greaterThan">
      <formula>#REF!</formula>
    </cfRule>
  </conditionalFormatting>
  <conditionalFormatting sqref="AV90:AV98 AV102:AV110">
    <cfRule type="cellIs" dxfId="467" priority="114" stopIfTrue="1" operator="greaterThan">
      <formula>#REF!</formula>
    </cfRule>
  </conditionalFormatting>
  <conditionalFormatting sqref="AV90:AV98 AV102:AV110">
    <cfRule type="cellIs" dxfId="466" priority="113" stopIfTrue="1" operator="greaterThan">
      <formula>#REF!</formula>
    </cfRule>
  </conditionalFormatting>
  <conditionalFormatting sqref="BI87 BI89 BI99 BI101 BI111 BI113 BI115 BI117 BI81">
    <cfRule type="cellIs" dxfId="465" priority="112" stopIfTrue="1" operator="equal">
      <formula>0</formula>
    </cfRule>
  </conditionalFormatting>
  <conditionalFormatting sqref="BL90:BL98 BL102:BL110">
    <cfRule type="cellIs" dxfId="464" priority="111" stopIfTrue="1" operator="greaterThan">
      <formula>#REF!</formula>
    </cfRule>
  </conditionalFormatting>
  <conditionalFormatting sqref="BL114">
    <cfRule type="cellIs" dxfId="463" priority="109" stopIfTrue="1" operator="greaterThanOrEqual">
      <formula>#REF!</formula>
    </cfRule>
    <cfRule type="cellIs" dxfId="462" priority="110" stopIfTrue="1" operator="lessThan">
      <formula>#REF!</formula>
    </cfRule>
  </conditionalFormatting>
  <conditionalFormatting sqref="BH114">
    <cfRule type="cellIs" dxfId="461" priority="107" stopIfTrue="1" operator="lessThanOrEqual">
      <formula>#REF!</formula>
    </cfRule>
    <cfRule type="cellIs" dxfId="460" priority="108" stopIfTrue="1" operator="greaterThan">
      <formula>#REF!</formula>
    </cfRule>
  </conditionalFormatting>
  <conditionalFormatting sqref="BH116">
    <cfRule type="cellIs" dxfId="459" priority="105" stopIfTrue="1" operator="lessThanOrEqual">
      <formula>#REF!</formula>
    </cfRule>
    <cfRule type="cellIs" dxfId="458" priority="106" stopIfTrue="1" operator="greaterThan">
      <formula>#REF!</formula>
    </cfRule>
  </conditionalFormatting>
  <conditionalFormatting sqref="BI89">
    <cfRule type="cellIs" dxfId="457" priority="104" stopIfTrue="1" operator="equal">
      <formula>0</formula>
    </cfRule>
  </conditionalFormatting>
  <conditionalFormatting sqref="BL90:BL98 BL102:BL110">
    <cfRule type="cellIs" dxfId="456" priority="103" stopIfTrue="1" operator="greaterThan">
      <formula>#REF!</formula>
    </cfRule>
  </conditionalFormatting>
  <conditionalFormatting sqref="BL114">
    <cfRule type="cellIs" dxfId="455" priority="101" stopIfTrue="1" operator="greaterThanOrEqual">
      <formula>#REF!</formula>
    </cfRule>
    <cfRule type="cellIs" dxfId="454" priority="102" stopIfTrue="1" operator="lessThan">
      <formula>#REF!</formula>
    </cfRule>
  </conditionalFormatting>
  <conditionalFormatting sqref="BH114">
    <cfRule type="cellIs" dxfId="453" priority="99" stopIfTrue="1" operator="lessThanOrEqual">
      <formula>#REF!</formula>
    </cfRule>
    <cfRule type="cellIs" dxfId="452" priority="100" stopIfTrue="1" operator="greaterThan">
      <formula>#REF!</formula>
    </cfRule>
  </conditionalFormatting>
  <conditionalFormatting sqref="BH116">
    <cfRule type="cellIs" dxfId="451" priority="97" stopIfTrue="1" operator="lessThanOrEqual">
      <formula>#REF!</formula>
    </cfRule>
    <cfRule type="cellIs" dxfId="450" priority="98" stopIfTrue="1" operator="greaterThan">
      <formula>#REF!</formula>
    </cfRule>
  </conditionalFormatting>
  <conditionalFormatting sqref="BI87 BI89 BI99 BI101 BI111 BI113 BI115 BI117 BI81">
    <cfRule type="cellIs" dxfId="449" priority="96" stopIfTrue="1" operator="equal">
      <formula>0</formula>
    </cfRule>
  </conditionalFormatting>
  <conditionalFormatting sqref="BL90:BL98 BL102:BL110">
    <cfRule type="cellIs" dxfId="448" priority="95" stopIfTrue="1" operator="greaterThan">
      <formula>#REF!</formula>
    </cfRule>
  </conditionalFormatting>
  <conditionalFormatting sqref="BL114">
    <cfRule type="cellIs" dxfId="447" priority="93" stopIfTrue="1" operator="greaterThanOrEqual">
      <formula>#REF!</formula>
    </cfRule>
    <cfRule type="cellIs" dxfId="446" priority="94" stopIfTrue="1" operator="lessThan">
      <formula>#REF!</formula>
    </cfRule>
  </conditionalFormatting>
  <conditionalFormatting sqref="BH114">
    <cfRule type="cellIs" dxfId="445" priority="91" stopIfTrue="1" operator="lessThanOrEqual">
      <formula>#REF!</formula>
    </cfRule>
    <cfRule type="cellIs" dxfId="444" priority="92" stopIfTrue="1" operator="greaterThan">
      <formula>#REF!</formula>
    </cfRule>
  </conditionalFormatting>
  <conditionalFormatting sqref="BH116">
    <cfRule type="cellIs" dxfId="443" priority="89" stopIfTrue="1" operator="lessThanOrEqual">
      <formula>#REF!</formula>
    </cfRule>
    <cfRule type="cellIs" dxfId="442" priority="90" stopIfTrue="1" operator="greaterThan">
      <formula>#REF!</formula>
    </cfRule>
  </conditionalFormatting>
  <conditionalFormatting sqref="BI89">
    <cfRule type="cellIs" dxfId="441" priority="88" stopIfTrue="1" operator="equal">
      <formula>0</formula>
    </cfRule>
  </conditionalFormatting>
  <conditionalFormatting sqref="BL90:BL98 BL102:BL110">
    <cfRule type="cellIs" dxfId="440" priority="87" stopIfTrue="1" operator="greaterThan">
      <formula>#REF!</formula>
    </cfRule>
  </conditionalFormatting>
  <conditionalFormatting sqref="BL114">
    <cfRule type="cellIs" dxfId="439" priority="85" stopIfTrue="1" operator="greaterThanOrEqual">
      <formula>#REF!</formula>
    </cfRule>
    <cfRule type="cellIs" dxfId="438" priority="86" stopIfTrue="1" operator="lessThan">
      <formula>#REF!</formula>
    </cfRule>
  </conditionalFormatting>
  <conditionalFormatting sqref="BH114">
    <cfRule type="cellIs" dxfId="437" priority="83" stopIfTrue="1" operator="lessThanOrEqual">
      <formula>#REF!</formula>
    </cfRule>
    <cfRule type="cellIs" dxfId="436" priority="84" stopIfTrue="1" operator="greaterThan">
      <formula>#REF!</formula>
    </cfRule>
  </conditionalFormatting>
  <conditionalFormatting sqref="BH116">
    <cfRule type="cellIs" dxfId="435" priority="81" stopIfTrue="1" operator="lessThanOrEqual">
      <formula>#REF!</formula>
    </cfRule>
    <cfRule type="cellIs" dxfId="434" priority="82" stopIfTrue="1" operator="greaterThan">
      <formula>#REF!</formula>
    </cfRule>
  </conditionalFormatting>
  <conditionalFormatting sqref="BL90:BL98 BL102:BL110">
    <cfRule type="cellIs" dxfId="433" priority="80" stopIfTrue="1" operator="greaterThan">
      <formula>#REF!</formula>
    </cfRule>
  </conditionalFormatting>
  <conditionalFormatting sqref="BL90:BL98 BL102:BL110">
    <cfRule type="cellIs" dxfId="432" priority="79" stopIfTrue="1" operator="greaterThan">
      <formula>#REF!</formula>
    </cfRule>
  </conditionalFormatting>
  <conditionalFormatting sqref="BL90:BL98 BL102:BL110">
    <cfRule type="cellIs" dxfId="431" priority="78" stopIfTrue="1" operator="greaterThan">
      <formula>#REF!</formula>
    </cfRule>
  </conditionalFormatting>
  <conditionalFormatting sqref="BL90:BL98 BL102:BL110">
    <cfRule type="cellIs" dxfId="430" priority="77" stopIfTrue="1" operator="greaterThan">
      <formula>#REF!</formula>
    </cfRule>
  </conditionalFormatting>
  <conditionalFormatting sqref="BL90:BL98 BL102:BL110">
    <cfRule type="cellIs" dxfId="429" priority="76" stopIfTrue="1" operator="greaterThan">
      <formula>#REF!</formula>
    </cfRule>
  </conditionalFormatting>
  <conditionalFormatting sqref="BY87 BY89 BY99 BY101 BY111 BY113 BY115 BY117 BY81">
    <cfRule type="cellIs" dxfId="428" priority="75" stopIfTrue="1" operator="equal">
      <formula>0</formula>
    </cfRule>
  </conditionalFormatting>
  <conditionalFormatting sqref="CB90:CB98 CB102:CB110">
    <cfRule type="cellIs" dxfId="427" priority="74" stopIfTrue="1" operator="greaterThan">
      <formula>#REF!</formula>
    </cfRule>
  </conditionalFormatting>
  <conditionalFormatting sqref="CB114">
    <cfRule type="cellIs" dxfId="426" priority="72" stopIfTrue="1" operator="greaterThanOrEqual">
      <formula>#REF!</formula>
    </cfRule>
    <cfRule type="cellIs" dxfId="425" priority="73" stopIfTrue="1" operator="lessThan">
      <formula>#REF!</formula>
    </cfRule>
  </conditionalFormatting>
  <conditionalFormatting sqref="BX114">
    <cfRule type="cellIs" dxfId="424" priority="70" stopIfTrue="1" operator="lessThanOrEqual">
      <formula>#REF!</formula>
    </cfRule>
    <cfRule type="cellIs" dxfId="423" priority="71" stopIfTrue="1" operator="greaterThan">
      <formula>#REF!</formula>
    </cfRule>
  </conditionalFormatting>
  <conditionalFormatting sqref="BX116">
    <cfRule type="cellIs" dxfId="422" priority="68" stopIfTrue="1" operator="lessThanOrEqual">
      <formula>#REF!</formula>
    </cfRule>
    <cfRule type="cellIs" dxfId="421" priority="69" stopIfTrue="1" operator="greaterThan">
      <formula>#REF!</formula>
    </cfRule>
  </conditionalFormatting>
  <conditionalFormatting sqref="BY89">
    <cfRule type="cellIs" dxfId="420" priority="67" stopIfTrue="1" operator="equal">
      <formula>0</formula>
    </cfRule>
  </conditionalFormatting>
  <conditionalFormatting sqref="CB90:CB98 CB102:CB110">
    <cfRule type="cellIs" dxfId="419" priority="66" stopIfTrue="1" operator="greaterThan">
      <formula>#REF!</formula>
    </cfRule>
  </conditionalFormatting>
  <conditionalFormatting sqref="CB114">
    <cfRule type="cellIs" dxfId="418" priority="64" stopIfTrue="1" operator="greaterThanOrEqual">
      <formula>#REF!</formula>
    </cfRule>
    <cfRule type="cellIs" dxfId="417" priority="65" stopIfTrue="1" operator="lessThan">
      <formula>#REF!</formula>
    </cfRule>
  </conditionalFormatting>
  <conditionalFormatting sqref="BX114">
    <cfRule type="cellIs" dxfId="416" priority="62" stopIfTrue="1" operator="lessThanOrEqual">
      <formula>#REF!</formula>
    </cfRule>
    <cfRule type="cellIs" dxfId="415" priority="63" stopIfTrue="1" operator="greaterThan">
      <formula>#REF!</formula>
    </cfRule>
  </conditionalFormatting>
  <conditionalFormatting sqref="BX116">
    <cfRule type="cellIs" dxfId="414" priority="60" stopIfTrue="1" operator="lessThanOrEqual">
      <formula>#REF!</formula>
    </cfRule>
    <cfRule type="cellIs" dxfId="413" priority="61" stopIfTrue="1" operator="greaterThan">
      <formula>#REF!</formula>
    </cfRule>
  </conditionalFormatting>
  <conditionalFormatting sqref="BY87 BY89 BY99 BY101 BY111 BY113 BY115 BY117 BY81">
    <cfRule type="cellIs" dxfId="412" priority="59" stopIfTrue="1" operator="equal">
      <formula>0</formula>
    </cfRule>
  </conditionalFormatting>
  <conditionalFormatting sqref="CB90:CB98 CB102:CB110">
    <cfRule type="cellIs" dxfId="411" priority="58" stopIfTrue="1" operator="greaterThan">
      <formula>#REF!</formula>
    </cfRule>
  </conditionalFormatting>
  <conditionalFormatting sqref="CB114">
    <cfRule type="cellIs" dxfId="410" priority="56" stopIfTrue="1" operator="greaterThanOrEqual">
      <formula>#REF!</formula>
    </cfRule>
    <cfRule type="cellIs" dxfId="409" priority="57" stopIfTrue="1" operator="lessThan">
      <formula>#REF!</formula>
    </cfRule>
  </conditionalFormatting>
  <conditionalFormatting sqref="BX114">
    <cfRule type="cellIs" dxfId="408" priority="54" stopIfTrue="1" operator="lessThanOrEqual">
      <formula>#REF!</formula>
    </cfRule>
    <cfRule type="cellIs" dxfId="407" priority="55" stopIfTrue="1" operator="greaterThan">
      <formula>#REF!</formula>
    </cfRule>
  </conditionalFormatting>
  <conditionalFormatting sqref="BX116">
    <cfRule type="cellIs" dxfId="406" priority="52" stopIfTrue="1" operator="lessThanOrEqual">
      <formula>#REF!</formula>
    </cfRule>
    <cfRule type="cellIs" dxfId="405" priority="53" stopIfTrue="1" operator="greaterThan">
      <formula>#REF!</formula>
    </cfRule>
  </conditionalFormatting>
  <conditionalFormatting sqref="BY89">
    <cfRule type="cellIs" dxfId="404" priority="51" stopIfTrue="1" operator="equal">
      <formula>0</formula>
    </cfRule>
  </conditionalFormatting>
  <conditionalFormatting sqref="CB90:CB98 CB102:CB110">
    <cfRule type="cellIs" dxfId="403" priority="50" stopIfTrue="1" operator="greaterThan">
      <formula>#REF!</formula>
    </cfRule>
  </conditionalFormatting>
  <conditionalFormatting sqref="CB114">
    <cfRule type="cellIs" dxfId="402" priority="48" stopIfTrue="1" operator="greaterThanOrEqual">
      <formula>#REF!</formula>
    </cfRule>
    <cfRule type="cellIs" dxfId="401" priority="49" stopIfTrue="1" operator="lessThan">
      <formula>#REF!</formula>
    </cfRule>
  </conditionalFormatting>
  <conditionalFormatting sqref="BX114">
    <cfRule type="cellIs" dxfId="400" priority="46" stopIfTrue="1" operator="lessThanOrEqual">
      <formula>#REF!</formula>
    </cfRule>
    <cfRule type="cellIs" dxfId="399" priority="47" stopIfTrue="1" operator="greaterThan">
      <formula>#REF!</formula>
    </cfRule>
  </conditionalFormatting>
  <conditionalFormatting sqref="BX116">
    <cfRule type="cellIs" dxfId="398" priority="44" stopIfTrue="1" operator="lessThanOrEqual">
      <formula>#REF!</formula>
    </cfRule>
    <cfRule type="cellIs" dxfId="397" priority="45" stopIfTrue="1" operator="greaterThan">
      <formula>#REF!</formula>
    </cfRule>
  </conditionalFormatting>
  <conditionalFormatting sqref="CB90:CB98 CB102:CB110">
    <cfRule type="cellIs" dxfId="396" priority="43" stopIfTrue="1" operator="greaterThan">
      <formula>#REF!</formula>
    </cfRule>
  </conditionalFormatting>
  <conditionalFormatting sqref="CB90:CB98 CB102:CB110">
    <cfRule type="cellIs" dxfId="395" priority="42" stopIfTrue="1" operator="greaterThan">
      <formula>#REF!</formula>
    </cfRule>
  </conditionalFormatting>
  <conditionalFormatting sqref="CB90:CB98 CB102:CB110">
    <cfRule type="cellIs" dxfId="394" priority="41" stopIfTrue="1" operator="greaterThan">
      <formula>#REF!</formula>
    </cfRule>
  </conditionalFormatting>
  <conditionalFormatting sqref="CB90:CB98 CB102:CB110">
    <cfRule type="cellIs" dxfId="393" priority="40" stopIfTrue="1" operator="greaterThan">
      <formula>#REF!</formula>
    </cfRule>
  </conditionalFormatting>
  <conditionalFormatting sqref="CB90:CB98 CB102:CB110">
    <cfRule type="cellIs" dxfId="392" priority="39" stopIfTrue="1" operator="greaterThan">
      <formula>#REF!</formula>
    </cfRule>
  </conditionalFormatting>
  <conditionalFormatting sqref="M11">
    <cfRule type="cellIs" dxfId="391" priority="38" stopIfTrue="1" operator="equal">
      <formula>0</formula>
    </cfRule>
  </conditionalFormatting>
  <conditionalFormatting sqref="P12:P20 P24:P32">
    <cfRule type="cellIs" dxfId="390" priority="37" stopIfTrue="1" operator="greaterThan">
      <formula>#REF!</formula>
    </cfRule>
  </conditionalFormatting>
  <conditionalFormatting sqref="P36">
    <cfRule type="cellIs" dxfId="389" priority="35" stopIfTrue="1" operator="greaterThanOrEqual">
      <formula>#REF!</formula>
    </cfRule>
    <cfRule type="cellIs" dxfId="388" priority="36" stopIfTrue="1" operator="lessThan">
      <formula>#REF!</formula>
    </cfRule>
  </conditionalFormatting>
  <conditionalFormatting sqref="L36">
    <cfRule type="cellIs" dxfId="387" priority="33" stopIfTrue="1" operator="lessThanOrEqual">
      <formula>#REF!</formula>
    </cfRule>
    <cfRule type="cellIs" dxfId="386" priority="34" stopIfTrue="1" operator="greaterThan">
      <formula>#REF!</formula>
    </cfRule>
  </conditionalFormatting>
  <conditionalFormatting sqref="L38">
    <cfRule type="cellIs" dxfId="385" priority="31" stopIfTrue="1" operator="lessThanOrEqual">
      <formula>#REF!</formula>
    </cfRule>
    <cfRule type="cellIs" dxfId="384" priority="32" stopIfTrue="1" operator="greaterThan">
      <formula>#REF!</formula>
    </cfRule>
  </conditionalFormatting>
  <conditionalFormatting sqref="M9 M11 M21 M23 M33 M35 M37 M39 M3">
    <cfRule type="cellIs" dxfId="383" priority="30" stopIfTrue="1" operator="equal">
      <formula>0</formula>
    </cfRule>
  </conditionalFormatting>
  <conditionalFormatting sqref="P12:P20 P24:P32">
    <cfRule type="cellIs" dxfId="382" priority="29" stopIfTrue="1" operator="greaterThan">
      <formula>#REF!</formula>
    </cfRule>
  </conditionalFormatting>
  <conditionalFormatting sqref="P36">
    <cfRule type="cellIs" dxfId="381" priority="27" stopIfTrue="1" operator="greaterThanOrEqual">
      <formula>#REF!</formula>
    </cfRule>
    <cfRule type="cellIs" dxfId="380" priority="28" stopIfTrue="1" operator="lessThan">
      <formula>#REF!</formula>
    </cfRule>
  </conditionalFormatting>
  <conditionalFormatting sqref="L36">
    <cfRule type="cellIs" dxfId="379" priority="25" stopIfTrue="1" operator="lessThanOrEqual">
      <formula>#REF!</formula>
    </cfRule>
    <cfRule type="cellIs" dxfId="378" priority="26" stopIfTrue="1" operator="greaterThan">
      <formula>#REF!</formula>
    </cfRule>
  </conditionalFormatting>
  <conditionalFormatting sqref="L38">
    <cfRule type="cellIs" dxfId="377" priority="23" stopIfTrue="1" operator="lessThanOrEqual">
      <formula>#REF!</formula>
    </cfRule>
    <cfRule type="cellIs" dxfId="376" priority="24" stopIfTrue="1" operator="greaterThan">
      <formula>#REF!</formula>
    </cfRule>
  </conditionalFormatting>
  <conditionalFormatting sqref="M11">
    <cfRule type="cellIs" dxfId="375" priority="22" stopIfTrue="1" operator="equal">
      <formula>0</formula>
    </cfRule>
  </conditionalFormatting>
  <conditionalFormatting sqref="P12:P20 P24:P32">
    <cfRule type="cellIs" dxfId="374" priority="21" stopIfTrue="1" operator="greaterThan">
      <formula>#REF!</formula>
    </cfRule>
  </conditionalFormatting>
  <conditionalFormatting sqref="P36">
    <cfRule type="cellIs" dxfId="373" priority="19" stopIfTrue="1" operator="greaterThanOrEqual">
      <formula>#REF!</formula>
    </cfRule>
    <cfRule type="cellIs" dxfId="372" priority="20" stopIfTrue="1" operator="lessThan">
      <formula>#REF!</formula>
    </cfRule>
  </conditionalFormatting>
  <conditionalFormatting sqref="L36">
    <cfRule type="cellIs" dxfId="371" priority="17" stopIfTrue="1" operator="lessThanOrEqual">
      <formula>#REF!</formula>
    </cfRule>
    <cfRule type="cellIs" dxfId="370" priority="18" stopIfTrue="1" operator="greaterThan">
      <formula>#REF!</formula>
    </cfRule>
  </conditionalFormatting>
  <conditionalFormatting sqref="L38">
    <cfRule type="cellIs" dxfId="369" priority="15" stopIfTrue="1" operator="lessThanOrEqual">
      <formula>#REF!</formula>
    </cfRule>
    <cfRule type="cellIs" dxfId="368" priority="16" stopIfTrue="1" operator="greaterThan">
      <formula>#REF!</formula>
    </cfRule>
  </conditionalFormatting>
  <conditionalFormatting sqref="M11">
    <cfRule type="cellIs" dxfId="367" priority="14" stopIfTrue="1" operator="equal">
      <formula>0</formula>
    </cfRule>
  </conditionalFormatting>
  <conditionalFormatting sqref="P12:P20 P24:P32">
    <cfRule type="cellIs" dxfId="366" priority="13" stopIfTrue="1" operator="greaterThan">
      <formula>#REF!</formula>
    </cfRule>
  </conditionalFormatting>
  <conditionalFormatting sqref="P36">
    <cfRule type="cellIs" dxfId="365" priority="11" stopIfTrue="1" operator="greaterThanOrEqual">
      <formula>#REF!</formula>
    </cfRule>
    <cfRule type="cellIs" dxfId="364" priority="12" stopIfTrue="1" operator="lessThan">
      <formula>#REF!</formula>
    </cfRule>
  </conditionalFormatting>
  <conditionalFormatting sqref="L36">
    <cfRule type="cellIs" dxfId="363" priority="9" stopIfTrue="1" operator="lessThanOrEqual">
      <formula>#REF!</formula>
    </cfRule>
    <cfRule type="cellIs" dxfId="362" priority="10" stopIfTrue="1" operator="greaterThan">
      <formula>#REF!</formula>
    </cfRule>
  </conditionalFormatting>
  <conditionalFormatting sqref="L38">
    <cfRule type="cellIs" dxfId="361" priority="7" stopIfTrue="1" operator="lessThanOrEqual">
      <formula>#REF!</formula>
    </cfRule>
    <cfRule type="cellIs" dxfId="360" priority="8" stopIfTrue="1" operator="greaterThan">
      <formula>#REF!</formula>
    </cfRule>
  </conditionalFormatting>
  <conditionalFormatting sqref="P12:P20 P24:P32">
    <cfRule type="cellIs" dxfId="359" priority="6" stopIfTrue="1" operator="greaterThan">
      <formula>#REF!</formula>
    </cfRule>
  </conditionalFormatting>
  <conditionalFormatting sqref="P12:P20 P24:P32">
    <cfRule type="cellIs" dxfId="358" priority="5" stopIfTrue="1" operator="greaterThan">
      <formula>#REF!</formula>
    </cfRule>
  </conditionalFormatting>
  <conditionalFormatting sqref="P12:P20 P24:P32">
    <cfRule type="cellIs" dxfId="357" priority="4" stopIfTrue="1" operator="greaterThan">
      <formula>#REF!</formula>
    </cfRule>
  </conditionalFormatting>
  <conditionalFormatting sqref="P12:P20 P24:P32">
    <cfRule type="cellIs" dxfId="356" priority="3" stopIfTrue="1" operator="greaterThan">
      <formula>#REF!</formula>
    </cfRule>
  </conditionalFormatting>
  <conditionalFormatting sqref="P12:P20 P24:P32">
    <cfRule type="cellIs" dxfId="355" priority="2" stopIfTrue="1" operator="greaterThan">
      <formula>#REF!</formula>
    </cfRule>
  </conditionalFormatting>
  <conditionalFormatting sqref="P12:P20 P24:P32">
    <cfRule type="cellIs" dxfId="354" priority="1" stopIfTrue="1" operator="greaterThan">
      <formula>#REF!</formula>
    </cfRule>
  </conditionalFormatting>
  <pageMargins left="0.7" right="0.7" top="0.75" bottom="0.75" header="0.3" footer="0.3"/>
  <pageSetup orientation="portrait" horizontalDpi="4294967294" verticalDpi="0" r:id="rId1"/>
</worksheet>
</file>

<file path=xl/worksheets/sheet3.xml><?xml version="1.0" encoding="utf-8"?>
<worksheet xmlns="http://schemas.openxmlformats.org/spreadsheetml/2006/main" xmlns:r="http://schemas.openxmlformats.org/officeDocument/2006/relationships">
  <dimension ref="B1:K5"/>
  <sheetViews>
    <sheetView workbookViewId="0"/>
  </sheetViews>
  <sheetFormatPr defaultRowHeight="14.3"/>
  <cols>
    <col min="1" max="1" width="2.875" style="71" customWidth="1"/>
    <col min="2" max="5" width="6.875" style="71" bestFit="1" customWidth="1"/>
    <col min="6" max="6" width="7.125" style="71" bestFit="1" customWidth="1"/>
    <col min="7" max="7" width="6.875" style="71" customWidth="1"/>
    <col min="8" max="8" width="12.25" style="71" bestFit="1" customWidth="1"/>
    <col min="9" max="9" width="9" style="71"/>
    <col min="10" max="10" width="3.5" style="71" customWidth="1"/>
    <col min="11" max="11" width="41.75" style="71" customWidth="1"/>
    <col min="12" max="16384" width="9" style="71"/>
  </cols>
  <sheetData>
    <row r="1" spans="2:11">
      <c r="B1" s="70" t="s">
        <v>41</v>
      </c>
    </row>
    <row r="2" spans="2:11">
      <c r="B2" s="71" t="s">
        <v>29</v>
      </c>
      <c r="C2" s="71" t="s">
        <v>30</v>
      </c>
      <c r="D2" s="71" t="s">
        <v>29</v>
      </c>
      <c r="E2" s="71" t="s">
        <v>29</v>
      </c>
      <c r="F2" s="71" t="s">
        <v>31</v>
      </c>
      <c r="G2" s="71" t="s">
        <v>17</v>
      </c>
      <c r="H2" s="71" t="s">
        <v>32</v>
      </c>
    </row>
    <row r="3" spans="2:11">
      <c r="B3" s="71" t="s">
        <v>33</v>
      </c>
      <c r="C3" s="71" t="s">
        <v>29</v>
      </c>
      <c r="D3" s="71" t="s">
        <v>23</v>
      </c>
      <c r="E3" s="71" t="s">
        <v>34</v>
      </c>
      <c r="F3" s="71" t="s">
        <v>35</v>
      </c>
      <c r="G3" s="71" t="s">
        <v>38</v>
      </c>
      <c r="H3" s="71" t="s">
        <v>36</v>
      </c>
      <c r="J3" s="74" t="s">
        <v>37</v>
      </c>
      <c r="K3" s="70" t="s">
        <v>42</v>
      </c>
    </row>
    <row r="4" spans="2:11">
      <c r="B4" s="72" t="s">
        <v>39</v>
      </c>
      <c r="C4" s="72" t="s">
        <v>63</v>
      </c>
      <c r="D4" s="72" t="s">
        <v>64</v>
      </c>
      <c r="E4" s="72" t="s">
        <v>65</v>
      </c>
      <c r="F4" s="72" t="s">
        <v>66</v>
      </c>
      <c r="G4" s="72" t="s">
        <v>67</v>
      </c>
      <c r="H4" s="72" t="s">
        <v>62</v>
      </c>
      <c r="K4" s="70" t="s">
        <v>85</v>
      </c>
    </row>
    <row r="5" spans="2:11">
      <c r="B5" s="72" t="s">
        <v>86</v>
      </c>
      <c r="C5" s="72" t="s">
        <v>63</v>
      </c>
      <c r="D5" s="72" t="s">
        <v>102</v>
      </c>
      <c r="E5" s="72" t="s">
        <v>65</v>
      </c>
      <c r="F5" s="72" t="s">
        <v>63</v>
      </c>
      <c r="G5" s="72" t="s">
        <v>63</v>
      </c>
      <c r="H5" s="72" t="s">
        <v>103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S22"/>
  <sheetViews>
    <sheetView zoomScale="80" zoomScaleNormal="80" workbookViewId="0">
      <selection sqref="A1:S1"/>
    </sheetView>
  </sheetViews>
  <sheetFormatPr defaultRowHeight="14.3"/>
  <cols>
    <col min="1" max="1" width="4.25" bestFit="1" customWidth="1"/>
    <col min="2" max="2" width="22.5" bestFit="1" customWidth="1"/>
    <col min="3" max="4" width="7.875" customWidth="1"/>
    <col min="5" max="5" width="8.125" bestFit="1" customWidth="1"/>
    <col min="6" max="6" width="5.75" bestFit="1" customWidth="1"/>
    <col min="7" max="7" width="7" bestFit="1" customWidth="1"/>
    <col min="8" max="9" width="9.125" bestFit="1" customWidth="1"/>
    <col min="11" max="11" width="4.25" bestFit="1" customWidth="1"/>
    <col min="12" max="12" width="22.5" bestFit="1" customWidth="1"/>
    <col min="13" max="14" width="7.875" customWidth="1"/>
    <col min="15" max="15" width="8.125" bestFit="1" customWidth="1"/>
    <col min="16" max="16" width="5.75" bestFit="1" customWidth="1"/>
    <col min="17" max="17" width="7" bestFit="1" customWidth="1"/>
    <col min="18" max="19" width="9.125" bestFit="1" customWidth="1"/>
  </cols>
  <sheetData>
    <row r="1" spans="1:19" s="1" customFormat="1" ht="23.8">
      <c r="A1" s="307" t="s">
        <v>68</v>
      </c>
      <c r="B1" s="307"/>
      <c r="C1" s="307"/>
      <c r="D1" s="307"/>
      <c r="E1" s="307"/>
      <c r="F1" s="307"/>
      <c r="G1" s="307"/>
      <c r="H1" s="307"/>
      <c r="I1" s="307"/>
      <c r="J1" s="307"/>
      <c r="K1" s="307"/>
      <c r="L1" s="307"/>
      <c r="M1" s="307"/>
      <c r="N1" s="307"/>
      <c r="O1" s="307"/>
      <c r="P1" s="307"/>
      <c r="Q1" s="307"/>
      <c r="R1" s="307"/>
      <c r="S1" s="307"/>
    </row>
    <row r="2" spans="1:19" ht="14.95" thickBot="1"/>
    <row r="3" spans="1:19" ht="21.75" thickBot="1">
      <c r="A3" s="281" t="s">
        <v>69</v>
      </c>
      <c r="B3" s="222">
        <v>2016</v>
      </c>
      <c r="C3" s="283" t="s">
        <v>24</v>
      </c>
      <c r="D3" s="284"/>
      <c r="E3" s="308" t="s">
        <v>60</v>
      </c>
      <c r="F3" s="309"/>
      <c r="G3" s="310"/>
      <c r="H3" s="75" t="s">
        <v>23</v>
      </c>
      <c r="I3" s="139" t="s">
        <v>60</v>
      </c>
      <c r="K3" s="281" t="s">
        <v>69</v>
      </c>
      <c r="L3" s="222">
        <v>2017</v>
      </c>
      <c r="M3" s="283" t="s">
        <v>24</v>
      </c>
      <c r="N3" s="284"/>
      <c r="O3" s="308" t="s">
        <v>40</v>
      </c>
      <c r="P3" s="309"/>
      <c r="Q3" s="310"/>
      <c r="R3" s="75" t="s">
        <v>23</v>
      </c>
      <c r="S3" s="139">
        <v>9</v>
      </c>
    </row>
    <row r="4" spans="1:19" ht="19.05" thickBot="1">
      <c r="A4" s="282"/>
      <c r="B4" s="221" t="s">
        <v>21</v>
      </c>
      <c r="C4" s="182" t="s">
        <v>70</v>
      </c>
      <c r="D4" s="140" t="s">
        <v>71</v>
      </c>
      <c r="E4" s="141" t="s">
        <v>18</v>
      </c>
      <c r="F4" s="142" t="s">
        <v>25</v>
      </c>
      <c r="G4" s="143" t="s">
        <v>58</v>
      </c>
      <c r="H4" s="143" t="s">
        <v>22</v>
      </c>
      <c r="I4" s="144" t="s">
        <v>26</v>
      </c>
      <c r="K4" s="282"/>
      <c r="L4" s="221" t="s">
        <v>21</v>
      </c>
      <c r="M4" s="182" t="s">
        <v>70</v>
      </c>
      <c r="N4" s="140" t="s">
        <v>71</v>
      </c>
      <c r="O4" s="141" t="s">
        <v>18</v>
      </c>
      <c r="P4" s="142" t="s">
        <v>25</v>
      </c>
      <c r="Q4" s="143" t="s">
        <v>58</v>
      </c>
      <c r="R4" s="143" t="s">
        <v>22</v>
      </c>
      <c r="S4" s="144" t="s">
        <v>26</v>
      </c>
    </row>
    <row r="5" spans="1:19" ht="18.350000000000001">
      <c r="A5" s="183">
        <v>1</v>
      </c>
      <c r="B5" s="184" t="s">
        <v>44</v>
      </c>
      <c r="C5" s="76"/>
      <c r="D5" s="76"/>
      <c r="E5" s="188"/>
      <c r="F5" s="77"/>
      <c r="G5" s="77"/>
      <c r="H5" s="77"/>
      <c r="I5" s="186"/>
      <c r="K5" s="183">
        <v>1</v>
      </c>
      <c r="L5" s="187" t="s">
        <v>43</v>
      </c>
      <c r="M5" s="185">
        <v>15</v>
      </c>
      <c r="N5" s="185">
        <v>15</v>
      </c>
      <c r="O5" s="188"/>
      <c r="P5" s="77">
        <v>30</v>
      </c>
      <c r="Q5" s="77">
        <v>30</v>
      </c>
      <c r="R5" s="77">
        <v>30</v>
      </c>
      <c r="S5" s="186">
        <v>0.2</v>
      </c>
    </row>
    <row r="6" spans="1:19" ht="18.350000000000001">
      <c r="A6" s="189">
        <v>2</v>
      </c>
      <c r="B6" s="190" t="s">
        <v>43</v>
      </c>
      <c r="C6" s="87"/>
      <c r="D6" s="87"/>
      <c r="E6" s="192"/>
      <c r="F6" s="80"/>
      <c r="G6" s="80"/>
      <c r="H6" s="80"/>
      <c r="I6" s="193"/>
      <c r="K6" s="189">
        <v>2</v>
      </c>
      <c r="L6" s="194" t="s">
        <v>44</v>
      </c>
      <c r="M6" s="191">
        <f>M5+S5</f>
        <v>15.2</v>
      </c>
      <c r="N6" s="191">
        <v>15</v>
      </c>
      <c r="O6" s="197" t="s">
        <v>59</v>
      </c>
      <c r="P6" s="176">
        <v>0</v>
      </c>
      <c r="Q6" s="179" t="s">
        <v>61</v>
      </c>
      <c r="R6" s="80">
        <v>30</v>
      </c>
      <c r="S6" s="193">
        <v>0</v>
      </c>
    </row>
    <row r="7" spans="1:19" ht="18.350000000000001">
      <c r="A7" s="189">
        <v>3</v>
      </c>
      <c r="B7" s="195" t="s">
        <v>72</v>
      </c>
      <c r="C7" s="87"/>
      <c r="D7" s="87"/>
      <c r="E7" s="192"/>
      <c r="F7" s="82"/>
      <c r="G7" s="80"/>
      <c r="H7" s="80"/>
      <c r="I7" s="193"/>
      <c r="K7" s="189">
        <v>3</v>
      </c>
      <c r="L7" s="196" t="s">
        <v>45</v>
      </c>
      <c r="M7" s="191">
        <f>M6+S6</f>
        <v>15.2</v>
      </c>
      <c r="N7" s="191">
        <v>15</v>
      </c>
      <c r="O7" s="192"/>
      <c r="P7" s="82">
        <v>31</v>
      </c>
      <c r="Q7" s="80">
        <v>31</v>
      </c>
      <c r="R7" s="80">
        <v>61</v>
      </c>
      <c r="S7" s="193">
        <v>0</v>
      </c>
    </row>
    <row r="8" spans="1:19" ht="18.350000000000001">
      <c r="A8" s="189">
        <v>4</v>
      </c>
      <c r="B8" s="190" t="s">
        <v>51</v>
      </c>
      <c r="C8" s="87"/>
      <c r="D8" s="87"/>
      <c r="E8" s="192"/>
      <c r="F8" s="80"/>
      <c r="G8" s="80"/>
      <c r="H8" s="80"/>
      <c r="I8" s="193"/>
      <c r="K8" s="189">
        <v>4</v>
      </c>
      <c r="L8" s="194" t="s">
        <v>46</v>
      </c>
      <c r="M8" s="191">
        <f t="shared" ref="M8:M21" si="0">M7+S7</f>
        <v>15.2</v>
      </c>
      <c r="N8" s="191">
        <v>15</v>
      </c>
      <c r="O8" s="197" t="s">
        <v>59</v>
      </c>
      <c r="P8" s="176">
        <v>0</v>
      </c>
      <c r="Q8" s="179" t="s">
        <v>61</v>
      </c>
      <c r="R8" s="80">
        <v>61</v>
      </c>
      <c r="S8" s="193">
        <v>0</v>
      </c>
    </row>
    <row r="9" spans="1:19" ht="18.350000000000001">
      <c r="A9" s="189">
        <v>5</v>
      </c>
      <c r="B9" s="195" t="s">
        <v>50</v>
      </c>
      <c r="C9" s="87"/>
      <c r="D9" s="87"/>
      <c r="E9" s="192"/>
      <c r="F9" s="80"/>
      <c r="G9" s="80"/>
      <c r="H9" s="80"/>
      <c r="I9" s="193"/>
      <c r="K9" s="189">
        <v>5</v>
      </c>
      <c r="L9" s="196" t="s">
        <v>73</v>
      </c>
      <c r="M9" s="191">
        <f t="shared" si="0"/>
        <v>15.2</v>
      </c>
      <c r="N9" s="191">
        <v>15</v>
      </c>
      <c r="O9" s="197" t="s">
        <v>59</v>
      </c>
      <c r="P9" s="176">
        <v>0</v>
      </c>
      <c r="Q9" s="179" t="s">
        <v>61</v>
      </c>
      <c r="R9" s="80">
        <v>61</v>
      </c>
      <c r="S9" s="193">
        <v>0</v>
      </c>
    </row>
    <row r="10" spans="1:19" ht="18.350000000000001">
      <c r="A10" s="189">
        <v>6</v>
      </c>
      <c r="B10" s="198" t="s">
        <v>74</v>
      </c>
      <c r="C10" s="87"/>
      <c r="D10" s="87"/>
      <c r="E10" s="192"/>
      <c r="F10" s="80"/>
      <c r="G10" s="80"/>
      <c r="H10" s="80"/>
      <c r="I10" s="193"/>
      <c r="K10" s="189">
        <v>6</v>
      </c>
      <c r="L10" s="199" t="s">
        <v>47</v>
      </c>
      <c r="M10" s="191">
        <f t="shared" si="0"/>
        <v>15.2</v>
      </c>
      <c r="N10" s="191">
        <v>15</v>
      </c>
      <c r="O10" s="79"/>
      <c r="P10" s="80">
        <v>30</v>
      </c>
      <c r="Q10" s="80">
        <v>30</v>
      </c>
      <c r="R10" s="80">
        <v>91</v>
      </c>
      <c r="S10" s="193">
        <v>0.2</v>
      </c>
    </row>
    <row r="11" spans="1:19" ht="18.350000000000001">
      <c r="A11" s="189">
        <v>7</v>
      </c>
      <c r="B11" s="195" t="s">
        <v>75</v>
      </c>
      <c r="C11" s="87"/>
      <c r="D11" s="87"/>
      <c r="E11" s="192"/>
      <c r="F11" s="80"/>
      <c r="G11" s="80"/>
      <c r="H11" s="80"/>
      <c r="I11" s="193"/>
      <c r="K11" s="189">
        <v>7</v>
      </c>
      <c r="L11" s="196" t="s">
        <v>48</v>
      </c>
      <c r="M11" s="191">
        <f t="shared" si="0"/>
        <v>15.399999999999999</v>
      </c>
      <c r="N11" s="191">
        <v>15</v>
      </c>
      <c r="O11" s="197" t="s">
        <v>59</v>
      </c>
      <c r="P11" s="176">
        <v>0</v>
      </c>
      <c r="Q11" s="179" t="s">
        <v>61</v>
      </c>
      <c r="R11" s="80">
        <v>91</v>
      </c>
      <c r="S11" s="193">
        <v>0</v>
      </c>
    </row>
    <row r="12" spans="1:19" ht="18.350000000000001">
      <c r="A12" s="189">
        <v>8</v>
      </c>
      <c r="B12" s="190" t="s">
        <v>49</v>
      </c>
      <c r="C12" s="87"/>
      <c r="D12" s="87"/>
      <c r="E12" s="192"/>
      <c r="F12" s="80"/>
      <c r="G12" s="80"/>
      <c r="H12" s="80"/>
      <c r="I12" s="193"/>
      <c r="K12" s="189">
        <v>8</v>
      </c>
      <c r="L12" s="194" t="s">
        <v>75</v>
      </c>
      <c r="M12" s="191">
        <f t="shared" si="0"/>
        <v>15.399999999999999</v>
      </c>
      <c r="N12" s="191">
        <v>15</v>
      </c>
      <c r="O12" s="192"/>
      <c r="P12" s="80">
        <v>28</v>
      </c>
      <c r="Q12" s="80">
        <v>28</v>
      </c>
      <c r="R12" s="80">
        <v>119</v>
      </c>
      <c r="S12" s="193">
        <v>0.6</v>
      </c>
    </row>
    <row r="13" spans="1:19" ht="18.350000000000001">
      <c r="A13" s="189">
        <v>9</v>
      </c>
      <c r="B13" s="195" t="s">
        <v>76</v>
      </c>
      <c r="C13" s="87"/>
      <c r="D13" s="87"/>
      <c r="E13" s="192"/>
      <c r="F13" s="80"/>
      <c r="G13" s="80"/>
      <c r="H13" s="80"/>
      <c r="I13" s="193"/>
      <c r="K13" s="189">
        <v>9</v>
      </c>
      <c r="L13" s="196" t="s">
        <v>49</v>
      </c>
      <c r="M13" s="191">
        <f t="shared" si="0"/>
        <v>15.999999999999998</v>
      </c>
      <c r="N13" s="191">
        <v>16</v>
      </c>
      <c r="O13" s="192"/>
      <c r="P13" s="80">
        <v>23</v>
      </c>
      <c r="Q13" s="80">
        <v>23</v>
      </c>
      <c r="R13" s="80">
        <v>142</v>
      </c>
      <c r="S13" s="193">
        <v>1.6</v>
      </c>
    </row>
    <row r="14" spans="1:19" ht="19.05" thickBot="1">
      <c r="A14" s="200">
        <v>10</v>
      </c>
      <c r="B14" s="201" t="s">
        <v>77</v>
      </c>
      <c r="C14" s="87"/>
      <c r="D14" s="87"/>
      <c r="E14" s="192"/>
      <c r="F14" s="80"/>
      <c r="G14" s="80"/>
      <c r="H14" s="80"/>
      <c r="I14" s="193"/>
      <c r="K14" s="200">
        <v>10</v>
      </c>
      <c r="L14" s="202" t="s">
        <v>50</v>
      </c>
      <c r="M14" s="191">
        <f t="shared" si="0"/>
        <v>17.599999999999998</v>
      </c>
      <c r="N14" s="191">
        <v>18</v>
      </c>
      <c r="O14" s="197" t="s">
        <v>59</v>
      </c>
      <c r="P14" s="176">
        <v>0</v>
      </c>
      <c r="Q14" s="179" t="s">
        <v>61</v>
      </c>
      <c r="R14" s="80">
        <v>142</v>
      </c>
      <c r="S14" s="193">
        <v>0</v>
      </c>
    </row>
    <row r="15" spans="1:19" ht="18.350000000000001">
      <c r="A15" s="203">
        <v>11</v>
      </c>
      <c r="B15" s="195" t="s">
        <v>78</v>
      </c>
      <c r="C15" s="87"/>
      <c r="D15" s="87"/>
      <c r="E15" s="204"/>
      <c r="F15" s="83"/>
      <c r="G15" s="83"/>
      <c r="H15" s="83"/>
      <c r="I15" s="205"/>
      <c r="K15" s="183">
        <v>11</v>
      </c>
      <c r="L15" s="196" t="s">
        <v>51</v>
      </c>
      <c r="M15" s="191">
        <f t="shared" si="0"/>
        <v>17.599999999999998</v>
      </c>
      <c r="N15" s="191">
        <v>18</v>
      </c>
      <c r="O15" s="79"/>
      <c r="P15" s="80">
        <v>35</v>
      </c>
      <c r="Q15" s="80">
        <v>35</v>
      </c>
      <c r="R15" s="80">
        <v>177</v>
      </c>
      <c r="S15" s="193">
        <v>0</v>
      </c>
    </row>
    <row r="16" spans="1:19" ht="18.350000000000001">
      <c r="A16" s="203">
        <v>12</v>
      </c>
      <c r="B16" s="198" t="s">
        <v>79</v>
      </c>
      <c r="C16" s="87"/>
      <c r="D16" s="87"/>
      <c r="E16" s="192"/>
      <c r="F16" s="80"/>
      <c r="G16" s="80"/>
      <c r="H16" s="80"/>
      <c r="I16" s="193"/>
      <c r="K16" s="203">
        <v>12</v>
      </c>
      <c r="L16" s="199" t="s">
        <v>52</v>
      </c>
      <c r="M16" s="191">
        <f t="shared" si="0"/>
        <v>17.599999999999998</v>
      </c>
      <c r="N16" s="191">
        <v>18</v>
      </c>
      <c r="O16" s="192"/>
      <c r="P16" s="80">
        <v>26</v>
      </c>
      <c r="Q16" s="80">
        <v>26</v>
      </c>
      <c r="R16" s="80">
        <v>203</v>
      </c>
      <c r="S16" s="193">
        <v>1</v>
      </c>
    </row>
    <row r="17" spans="1:19" ht="18.350000000000001">
      <c r="A17" s="189">
        <v>13</v>
      </c>
      <c r="B17" s="206" t="s">
        <v>80</v>
      </c>
      <c r="C17" s="87"/>
      <c r="D17" s="87"/>
      <c r="E17" s="192"/>
      <c r="F17" s="80"/>
      <c r="G17" s="80"/>
      <c r="H17" s="80"/>
      <c r="I17" s="193"/>
      <c r="K17" s="189">
        <v>13</v>
      </c>
      <c r="L17" s="207" t="s">
        <v>53</v>
      </c>
      <c r="M17" s="191">
        <f t="shared" si="0"/>
        <v>18.599999999999998</v>
      </c>
      <c r="N17" s="191">
        <v>19</v>
      </c>
      <c r="O17" s="197" t="s">
        <v>59</v>
      </c>
      <c r="P17" s="176">
        <v>0</v>
      </c>
      <c r="Q17" s="179" t="s">
        <v>61</v>
      </c>
      <c r="R17" s="80">
        <v>203</v>
      </c>
      <c r="S17" s="193">
        <v>0</v>
      </c>
    </row>
    <row r="18" spans="1:19" ht="18.350000000000001">
      <c r="A18" s="189">
        <v>14</v>
      </c>
      <c r="B18" s="198" t="s">
        <v>81</v>
      </c>
      <c r="C18" s="87"/>
      <c r="D18" s="87"/>
      <c r="E18" s="192"/>
      <c r="F18" s="80"/>
      <c r="G18" s="80"/>
      <c r="H18" s="80"/>
      <c r="I18" s="193"/>
      <c r="K18" s="189">
        <v>14</v>
      </c>
      <c r="L18" s="199" t="s">
        <v>82</v>
      </c>
      <c r="M18" s="191">
        <f>M17+S17</f>
        <v>18.599999999999998</v>
      </c>
      <c r="N18" s="191">
        <v>19</v>
      </c>
      <c r="O18" s="197" t="s">
        <v>59</v>
      </c>
      <c r="P18" s="80">
        <v>0</v>
      </c>
      <c r="Q18" s="80">
        <v>0</v>
      </c>
      <c r="R18" s="80">
        <v>203</v>
      </c>
      <c r="S18" s="193">
        <v>0</v>
      </c>
    </row>
    <row r="19" spans="1:19" ht="18.350000000000001">
      <c r="A19" s="189">
        <v>15</v>
      </c>
      <c r="B19" s="206" t="s">
        <v>83</v>
      </c>
      <c r="C19" s="87"/>
      <c r="D19" s="87"/>
      <c r="E19" s="192"/>
      <c r="F19" s="80"/>
      <c r="G19" s="80"/>
      <c r="H19" s="80"/>
      <c r="I19" s="208"/>
      <c r="K19" s="189">
        <v>15</v>
      </c>
      <c r="L19" s="207" t="s">
        <v>54</v>
      </c>
      <c r="M19" s="191">
        <f t="shared" si="0"/>
        <v>18.599999999999998</v>
      </c>
      <c r="N19" s="191">
        <v>19</v>
      </c>
      <c r="O19" s="192"/>
      <c r="P19" s="80">
        <v>32</v>
      </c>
      <c r="Q19" s="80">
        <v>32</v>
      </c>
      <c r="R19" s="80">
        <v>235</v>
      </c>
      <c r="S19" s="193">
        <v>0</v>
      </c>
    </row>
    <row r="20" spans="1:19" ht="19.05" thickBot="1">
      <c r="A20" s="189">
        <v>16</v>
      </c>
      <c r="B20" s="198" t="s">
        <v>52</v>
      </c>
      <c r="C20" s="87"/>
      <c r="D20" s="87"/>
      <c r="E20" s="192"/>
      <c r="F20" s="80"/>
      <c r="G20" s="80"/>
      <c r="H20" s="80"/>
      <c r="I20" s="193"/>
      <c r="K20" s="200">
        <v>16</v>
      </c>
      <c r="L20" s="202" t="s">
        <v>55</v>
      </c>
      <c r="M20" s="210">
        <f t="shared" si="0"/>
        <v>18.599999999999998</v>
      </c>
      <c r="N20" s="191">
        <v>19</v>
      </c>
      <c r="O20" s="192"/>
      <c r="P20" s="80">
        <v>24</v>
      </c>
      <c r="Q20" s="80">
        <v>24</v>
      </c>
      <c r="R20" s="80">
        <v>259</v>
      </c>
      <c r="S20" s="193">
        <v>1.4</v>
      </c>
    </row>
    <row r="21" spans="1:19" ht="19.05" thickBot="1">
      <c r="A21" s="200">
        <v>17</v>
      </c>
      <c r="B21" s="209" t="s">
        <v>84</v>
      </c>
      <c r="C21" s="87"/>
      <c r="D21" s="226"/>
      <c r="E21" s="211"/>
      <c r="F21" s="84"/>
      <c r="G21" s="84"/>
      <c r="H21" s="84"/>
      <c r="I21" s="212"/>
      <c r="K21" s="213"/>
      <c r="L21" s="69" t="s">
        <v>22</v>
      </c>
      <c r="M21" s="214">
        <f t="shared" si="0"/>
        <v>19.999999999999996</v>
      </c>
      <c r="N21" s="214">
        <v>20</v>
      </c>
      <c r="O21" s="69">
        <f>SUM(O5:O20)</f>
        <v>0</v>
      </c>
      <c r="P21" s="69">
        <f>SUM(P5:P20)</f>
        <v>259</v>
      </c>
      <c r="Q21" s="180">
        <f>SUM(Q5:Q20)</f>
        <v>259</v>
      </c>
      <c r="R21" s="215"/>
      <c r="S21" s="216"/>
    </row>
    <row r="22" spans="1:19" ht="19.05" customHeight="1" thickBot="1">
      <c r="A22" s="217"/>
      <c r="B22" s="68" t="s">
        <v>22</v>
      </c>
      <c r="C22" s="218">
        <f t="shared" ref="C22" si="1">C21+I21</f>
        <v>0</v>
      </c>
      <c r="D22" s="69"/>
      <c r="E22" s="219">
        <f>SUM(E5:E21)</f>
        <v>0</v>
      </c>
      <c r="F22" s="219">
        <f>SUM(F5:F21)</f>
        <v>0</v>
      </c>
      <c r="G22" s="220">
        <f>SUM(G5:G21)</f>
        <v>0</v>
      </c>
      <c r="H22" s="215"/>
      <c r="I22" s="216"/>
      <c r="L22" s="224" t="s">
        <v>94</v>
      </c>
      <c r="M22" s="224" t="s">
        <v>60</v>
      </c>
      <c r="N22" s="225" t="s">
        <v>60</v>
      </c>
    </row>
  </sheetData>
  <mergeCells count="7">
    <mergeCell ref="A1:S1"/>
    <mergeCell ref="A3:A4"/>
    <mergeCell ref="C3:D3"/>
    <mergeCell ref="E3:G3"/>
    <mergeCell ref="K3:K4"/>
    <mergeCell ref="M3:N3"/>
    <mergeCell ref="O3:Q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Score Log</vt:lpstr>
      <vt:lpstr>Scorecards</vt:lpstr>
      <vt:lpstr>Record</vt:lpstr>
      <vt:lpstr>2016-17 HC Recalculation</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2016-01-29T16:37:49Z</dcterms:created>
  <dcterms:modified xsi:type="dcterms:W3CDTF">2018-10-25T12:55:04Z</dcterms:modified>
</cp:coreProperties>
</file>