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H19"/>
  <c r="I19" s="1"/>
  <c r="G19"/>
  <c r="E19"/>
  <c r="F19" s="1"/>
  <c r="M18"/>
  <c r="L18"/>
  <c r="H18"/>
  <c r="J18" s="1"/>
  <c r="G18"/>
  <c r="F18"/>
  <c r="E18"/>
  <c r="M17"/>
  <c r="L17"/>
  <c r="H17"/>
  <c r="I17" s="1"/>
  <c r="G17"/>
  <c r="F17"/>
  <c r="E17"/>
  <c r="M16"/>
  <c r="L16"/>
  <c r="H16"/>
  <c r="I16" s="1"/>
  <c r="G16"/>
  <c r="E16"/>
  <c r="F16" s="1"/>
  <c r="M15"/>
  <c r="L15"/>
  <c r="J15"/>
  <c r="I15"/>
  <c r="H15"/>
  <c r="G15"/>
  <c r="E15"/>
  <c r="F15" s="1"/>
  <c r="M14"/>
  <c r="L14"/>
  <c r="J14"/>
  <c r="I14"/>
  <c r="H14"/>
  <c r="G14"/>
  <c r="F14"/>
  <c r="E14"/>
  <c r="M13"/>
  <c r="L13"/>
  <c r="H13"/>
  <c r="I13" s="1"/>
  <c r="G13"/>
  <c r="F13"/>
  <c r="E13"/>
  <c r="M12"/>
  <c r="L12"/>
  <c r="I12"/>
  <c r="H12"/>
  <c r="J12" s="1"/>
  <c r="G12"/>
  <c r="E12"/>
  <c r="F12" s="1"/>
  <c r="M11"/>
  <c r="L11"/>
  <c r="I11"/>
  <c r="H11"/>
  <c r="G11"/>
  <c r="E11"/>
  <c r="F11" s="1"/>
  <c r="M10"/>
  <c r="L10"/>
  <c r="J10"/>
  <c r="I10"/>
  <c r="H10"/>
  <c r="G10"/>
  <c r="F10"/>
  <c r="E10"/>
  <c r="M9"/>
  <c r="L9"/>
  <c r="I9"/>
  <c r="H9"/>
  <c r="G9"/>
  <c r="F9"/>
  <c r="E9"/>
  <c r="M8"/>
  <c r="L8"/>
  <c r="J8"/>
  <c r="I8"/>
  <c r="H8"/>
  <c r="G8"/>
  <c r="F8"/>
  <c r="E8"/>
  <c r="M7"/>
  <c r="L7"/>
  <c r="I7"/>
  <c r="H7"/>
  <c r="G7"/>
  <c r="F7"/>
  <c r="E7"/>
  <c r="M6"/>
  <c r="L6"/>
  <c r="H6"/>
  <c r="I6" s="1"/>
  <c r="G6"/>
  <c r="F6"/>
  <c r="E6"/>
  <c r="M5"/>
  <c r="L5"/>
  <c r="I5"/>
  <c r="H5"/>
  <c r="J5" s="1"/>
  <c r="G5"/>
  <c r="E5"/>
  <c r="F5" s="1"/>
  <c r="M4"/>
  <c r="M20" s="1"/>
  <c r="F2" s="1"/>
  <c r="L4"/>
  <c r="I4"/>
  <c r="H4"/>
  <c r="H20" s="1"/>
  <c r="G4"/>
  <c r="G20" s="1"/>
  <c r="E4"/>
  <c r="F4" s="1"/>
  <c r="G2"/>
  <c r="I20" l="1"/>
  <c r="L2" s="1"/>
  <c r="K16"/>
  <c r="K17"/>
  <c r="K18"/>
  <c r="J19"/>
  <c r="J20" s="1"/>
  <c r="K13"/>
  <c r="J6"/>
  <c r="J13"/>
  <c r="K4"/>
  <c r="K5" s="1"/>
  <c r="K6" s="1"/>
  <c r="K7" s="1"/>
  <c r="K8" s="1"/>
  <c r="K9" s="1"/>
  <c r="K10" s="1"/>
  <c r="K11" s="1"/>
  <c r="K12" s="1"/>
  <c r="K15"/>
  <c r="J16"/>
  <c r="K14"/>
  <c r="K19"/>
  <c r="B19"/>
  <c r="B18"/>
  <c r="B17"/>
  <c r="B16"/>
  <c r="B15"/>
  <c r="B14"/>
  <c r="B13"/>
  <c r="B12"/>
  <c r="B11"/>
  <c r="B10"/>
  <c r="B9"/>
  <c r="B8"/>
  <c r="B7"/>
  <c r="B6"/>
  <c r="B5"/>
  <c r="B4"/>
  <c r="B2"/>
</calcChain>
</file>

<file path=xl/sharedStrings.xml><?xml version="1.0" encoding="utf-8"?>
<sst xmlns="http://schemas.openxmlformats.org/spreadsheetml/2006/main" count="98" uniqueCount="71">
  <si>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</si>
  <si>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</si>
  <si>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</si>
  <si>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</si>
  <si>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</si>
  <si>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</si>
  <si>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</si>
  <si>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</si>
  <si>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</si>
  <si>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</si>
  <si>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</si>
  <si>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</si>
  <si>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</si>
  <si>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</si>
  <si>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</si>
  <si>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</si>
  <si>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</si>
  <si>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Gordon Grant (membership No49)</t>
  </si>
  <si>
    <t>18th out of 20</t>
  </si>
  <si>
    <t>16</t>
  </si>
  <si>
    <t>14</t>
  </si>
  <si>
    <t>0</t>
  </si>
  <si>
    <t>26</t>
  </si>
  <si>
    <t>172</t>
  </si>
  <si>
    <t>15</t>
  </si>
  <si>
    <t>1</t>
  </si>
  <si>
    <t>43</t>
  </si>
  <si>
    <t>307</t>
  </si>
  <si>
    <t>18 / 24</t>
  </si>
  <si>
    <t>9 / 32</t>
  </si>
  <si>
    <t>13</t>
  </si>
  <si>
    <t>38</t>
  </si>
  <si>
    <t>342</t>
  </si>
  <si>
    <t>2016 - New handicap system adopted</t>
  </si>
  <si>
    <t>2016</t>
  </si>
  <si>
    <t>17</t>
  </si>
  <si>
    <t>12</t>
  </si>
  <si>
    <t>35</t>
  </si>
  <si>
    <t>282</t>
  </si>
  <si>
    <t>14 / 27</t>
  </si>
  <si>
    <t>2013 - 2015 - best 10 scores count</t>
  </si>
  <si>
    <t>*</t>
  </si>
  <si>
    <t>Score*</t>
  </si>
  <si>
    <t>2017 - Modified new handicap system adopted</t>
  </si>
  <si>
    <t>2017</t>
  </si>
  <si>
    <t>DROP</t>
  </si>
  <si>
    <t>13 / 28</t>
  </si>
  <si>
    <t>296</t>
  </si>
  <si>
    <t>ROUND</t>
  </si>
  <si>
    <t>Full</t>
  </si>
  <si>
    <t>Play</t>
  </si>
  <si>
    <t>2018</t>
  </si>
  <si>
    <t>2018 - New Lysander handicap system adopted</t>
  </si>
  <si>
    <t>Pos</t>
  </si>
  <si>
    <t>44</t>
  </si>
  <si>
    <t>359</t>
  </si>
  <si>
    <t>2 / 30</t>
  </si>
  <si>
    <t>2019</t>
  </si>
  <si>
    <t>2019 - Modified Lysander handicap system adopted</t>
  </si>
  <si>
    <t>Win</t>
  </si>
  <si>
    <t>9</t>
  </si>
  <si>
    <t>284</t>
  </si>
  <si>
    <t>13 / 24</t>
  </si>
  <si>
    <r>
      <t>43</t>
    </r>
    <r>
      <rPr>
        <sz val="11"/>
        <color rgb="FFFF0000"/>
        <rFont val="Calibri"/>
        <family val="2"/>
        <scheme val="minor"/>
      </rPr>
      <t>*</t>
    </r>
  </si>
  <si>
    <t>2019 - 5 point win bonus applied</t>
  </si>
  <si>
    <t>2020</t>
  </si>
  <si>
    <t>Y</t>
  </si>
  <si>
    <t>DNP</t>
  </si>
  <si>
    <r>
      <t>46</t>
    </r>
    <r>
      <rPr>
        <sz val="11"/>
        <color rgb="FFFF0000"/>
        <rFont val="Calibri"/>
        <family val="2"/>
        <scheme val="minor"/>
      </rPr>
      <t>*</t>
    </r>
  </si>
  <si>
    <t>290</t>
  </si>
  <si>
    <t>12 / 22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</si>
</sst>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4FC3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3" borderId="0" xfId="0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 applyProtection="1">
      <alignment horizontal="center" vertical="center"/>
    </xf>
    <xf numFmtId="1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164" fontId="8" fillId="5" borderId="4" xfId="0" applyNumberFormat="1" applyFont="1" applyFill="1" applyBorder="1" applyAlignment="1" applyProtection="1">
      <alignment horizontal="center" vertical="center"/>
    </xf>
    <xf numFmtId="1" fontId="8" fillId="5" borderId="4" xfId="0" applyNumberFormat="1" applyFont="1" applyFill="1" applyBorder="1" applyAlignment="1" applyProtection="1">
      <alignment horizontal="center" vertical="center"/>
    </xf>
    <xf numFmtId="0" fontId="12" fillId="4" borderId="15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7" fillId="6" borderId="20" xfId="0" applyNumberFormat="1" applyFont="1" applyFill="1" applyBorder="1" applyAlignment="1" applyProtection="1">
      <alignment horizontal="center" vertical="center"/>
    </xf>
    <xf numFmtId="0" fontId="8" fillId="7" borderId="16" xfId="0" applyNumberFormat="1" applyFont="1" applyFill="1" applyBorder="1" applyAlignment="1" applyProtection="1">
      <alignment horizontal="center" vertical="center"/>
    </xf>
    <xf numFmtId="0" fontId="8" fillId="7" borderId="20" xfId="0" applyNumberFormat="1" applyFont="1" applyFill="1" applyBorder="1" applyAlignment="1" applyProtection="1">
      <alignment horizontal="center" vertical="center"/>
    </xf>
    <xf numFmtId="0" fontId="8" fillId="8" borderId="5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9" borderId="20" xfId="0" applyNumberFormat="1" applyFont="1" applyFill="1" applyBorder="1" applyAlignment="1" applyProtection="1">
      <alignment horizontal="center" vertical="center"/>
    </xf>
    <xf numFmtId="0" fontId="12" fillId="4" borderId="2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834"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B8" t="str">
            <v>Gordon Grant</v>
          </cell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3">
          <cell r="C13">
            <v>21.6</v>
          </cell>
          <cell r="F13">
            <v>18</v>
          </cell>
          <cell r="K13">
            <v>1</v>
          </cell>
          <cell r="P13" t="b">
            <v>0</v>
          </cell>
        </row>
      </sheetData>
      <sheetData sheetId="1">
        <row r="6">
          <cell r="C6">
            <v>14.2</v>
          </cell>
        </row>
        <row r="13">
          <cell r="C13">
            <v>22.6</v>
          </cell>
          <cell r="F13">
            <v>31</v>
          </cell>
          <cell r="K13">
            <v>0</v>
          </cell>
          <cell r="P13" t="b">
            <v>0</v>
          </cell>
        </row>
      </sheetData>
      <sheetData sheetId="2">
        <row r="6">
          <cell r="C6">
            <v>13.6</v>
          </cell>
        </row>
        <row r="13">
          <cell r="C13">
            <v>22.6</v>
          </cell>
          <cell r="F13">
            <v>26</v>
          </cell>
          <cell r="K13">
            <v>1</v>
          </cell>
          <cell r="P13" t="b">
            <v>0</v>
          </cell>
        </row>
      </sheetData>
      <sheetData sheetId="3">
        <row r="6">
          <cell r="C6">
            <v>13.799999999999999</v>
          </cell>
        </row>
        <row r="13">
          <cell r="C13">
            <v>23.6</v>
          </cell>
          <cell r="F13">
            <v>24</v>
          </cell>
          <cell r="K13">
            <v>1</v>
          </cell>
          <cell r="P13" t="b">
            <v>0</v>
          </cell>
        </row>
      </sheetData>
      <sheetData sheetId="4">
        <row r="6">
          <cell r="C6">
            <v>13.799999999999999</v>
          </cell>
        </row>
        <row r="13">
          <cell r="C13">
            <v>24.6</v>
          </cell>
          <cell r="F13">
            <v>35</v>
          </cell>
          <cell r="K13">
            <v>0</v>
          </cell>
          <cell r="P13" t="b">
            <v>0</v>
          </cell>
        </row>
      </sheetData>
      <sheetData sheetId="5">
        <row r="6">
          <cell r="C6">
            <v>13.799999999999999</v>
          </cell>
        </row>
        <row r="13">
          <cell r="C13">
            <v>24.6</v>
          </cell>
          <cell r="F13">
            <v>25</v>
          </cell>
          <cell r="K13">
            <v>1</v>
          </cell>
          <cell r="P13" t="b">
            <v>0</v>
          </cell>
        </row>
      </sheetData>
      <sheetData sheetId="6">
        <row r="6">
          <cell r="C6">
            <v>13.799999999999999</v>
          </cell>
        </row>
        <row r="13">
          <cell r="C13">
            <v>25.6</v>
          </cell>
          <cell r="F13">
            <v>32</v>
          </cell>
          <cell r="K13">
            <v>0</v>
          </cell>
          <cell r="P13" t="b">
            <v>0</v>
          </cell>
        </row>
      </sheetData>
      <sheetData sheetId="7">
        <row r="6">
          <cell r="C6">
            <v>13.799999999999999</v>
          </cell>
        </row>
        <row r="13">
          <cell r="C13">
            <v>25.6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8">
        <row r="6">
          <cell r="C6">
            <v>13.799999999999999</v>
          </cell>
        </row>
        <row r="13">
          <cell r="C13">
            <v>25.6</v>
          </cell>
          <cell r="F13">
            <v>39</v>
          </cell>
          <cell r="K13">
            <v>-1.5</v>
          </cell>
          <cell r="P13" t="b">
            <v>0</v>
          </cell>
        </row>
      </sheetData>
      <sheetData sheetId="9">
        <row r="6">
          <cell r="C6">
            <v>13.799999999999999</v>
          </cell>
        </row>
        <row r="13">
          <cell r="C13">
            <v>24.1</v>
          </cell>
          <cell r="F13">
            <v>28</v>
          </cell>
          <cell r="K13">
            <v>0.60000000000000009</v>
          </cell>
          <cell r="P13" t="b">
            <v>0</v>
          </cell>
        </row>
      </sheetData>
      <sheetData sheetId="10">
        <row r="6">
          <cell r="C6">
            <v>13.799999999999999</v>
          </cell>
        </row>
        <row r="13">
          <cell r="C13">
            <v>24.700000000000003</v>
          </cell>
          <cell r="F13">
            <v>26</v>
          </cell>
          <cell r="K13">
            <v>1</v>
          </cell>
          <cell r="P13" t="b">
            <v>0</v>
          </cell>
        </row>
      </sheetData>
      <sheetData sheetId="11">
        <row r="6">
          <cell r="C6">
            <v>13.799999999999999</v>
          </cell>
        </row>
        <row r="13">
          <cell r="C13">
            <v>25.700000000000003</v>
          </cell>
          <cell r="F13">
            <v>27</v>
          </cell>
          <cell r="K13">
            <v>0.8</v>
          </cell>
          <cell r="P13" t="b">
            <v>0</v>
          </cell>
        </row>
      </sheetData>
      <sheetData sheetId="12">
        <row r="6">
          <cell r="C6">
            <v>13.799999999999999</v>
          </cell>
        </row>
        <row r="13">
          <cell r="C13">
            <v>26.500000000000004</v>
          </cell>
          <cell r="F13">
            <v>46</v>
          </cell>
          <cell r="K13">
            <v>-5.5</v>
          </cell>
          <cell r="P13">
            <v>1</v>
          </cell>
        </row>
      </sheetData>
      <sheetData sheetId="13">
        <row r="6">
          <cell r="C6">
            <v>13.799999999999999</v>
          </cell>
        </row>
        <row r="13">
          <cell r="C13">
            <v>21.000000000000004</v>
          </cell>
          <cell r="F13">
            <v>25</v>
          </cell>
          <cell r="K13">
            <v>1</v>
          </cell>
          <cell r="P13" t="b">
            <v>0</v>
          </cell>
        </row>
      </sheetData>
      <sheetData sheetId="14">
        <row r="6">
          <cell r="C6">
            <v>13.799999999999999</v>
          </cell>
        </row>
        <row r="13">
          <cell r="C13">
            <v>22.000000000000004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15">
        <row r="6">
          <cell r="C6">
            <v>13.799999999999999</v>
          </cell>
        </row>
        <row r="13">
          <cell r="C13">
            <v>22.000000000000004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EA35">
            <v>112</v>
          </cell>
        </row>
      </sheetData>
      <sheetData sheetId="1">
        <row r="35">
          <cell r="L35">
            <v>85</v>
          </cell>
          <cell r="EA35">
            <v>101</v>
          </cell>
        </row>
      </sheetData>
      <sheetData sheetId="2">
        <row r="35">
          <cell r="L35">
            <v>92</v>
          </cell>
          <cell r="EA35">
            <v>105</v>
          </cell>
        </row>
      </sheetData>
      <sheetData sheetId="3">
        <row r="35">
          <cell r="L35">
            <v>0</v>
          </cell>
          <cell r="EA35">
            <v>106</v>
          </cell>
        </row>
      </sheetData>
      <sheetData sheetId="4">
        <row r="35">
          <cell r="L35">
            <v>0</v>
          </cell>
          <cell r="EA35">
            <v>95</v>
          </cell>
        </row>
      </sheetData>
      <sheetData sheetId="5">
        <row r="35">
          <cell r="L35">
            <v>0</v>
          </cell>
          <cell r="EA35">
            <v>109</v>
          </cell>
        </row>
      </sheetData>
      <sheetData sheetId="6">
        <row r="35">
          <cell r="L35">
            <v>0</v>
          </cell>
          <cell r="EA35">
            <v>102</v>
          </cell>
        </row>
      </sheetData>
      <sheetData sheetId="7">
        <row r="35">
          <cell r="L35">
            <v>0</v>
          </cell>
          <cell r="EA35">
            <v>0</v>
          </cell>
        </row>
      </sheetData>
      <sheetData sheetId="8">
        <row r="35">
          <cell r="L35">
            <v>0</v>
          </cell>
          <cell r="EA35">
            <v>94</v>
          </cell>
        </row>
      </sheetData>
      <sheetData sheetId="9">
        <row r="35">
          <cell r="L35">
            <v>0</v>
          </cell>
          <cell r="EA35">
            <v>103</v>
          </cell>
        </row>
      </sheetData>
      <sheetData sheetId="10">
        <row r="35">
          <cell r="L35">
            <v>0</v>
          </cell>
          <cell r="EA35">
            <v>105</v>
          </cell>
        </row>
      </sheetData>
      <sheetData sheetId="11">
        <row r="35">
          <cell r="L35">
            <v>0</v>
          </cell>
          <cell r="EA35">
            <v>107</v>
          </cell>
        </row>
      </sheetData>
      <sheetData sheetId="12">
        <row r="35">
          <cell r="L35">
            <v>0</v>
          </cell>
          <cell r="EA35">
            <v>93</v>
          </cell>
        </row>
      </sheetData>
      <sheetData sheetId="13">
        <row r="35">
          <cell r="L35">
            <v>0</v>
          </cell>
          <cell r="EA35">
            <v>105</v>
          </cell>
        </row>
      </sheetData>
      <sheetData sheetId="14">
        <row r="35">
          <cell r="L35">
            <v>0</v>
          </cell>
          <cell r="EA35">
            <v>0</v>
          </cell>
        </row>
      </sheetData>
      <sheetData sheetId="15">
        <row r="35">
          <cell r="L35">
            <v>0</v>
          </cell>
          <cell r="EA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2" customWidth="1"/>
    <col min="3" max="4" width="9.125" style="6" bestFit="1" customWidth="1"/>
    <col min="5" max="5" width="7.625" style="53" customWidth="1"/>
    <col min="6" max="6" width="4.625" style="54" customWidth="1"/>
    <col min="7" max="7" width="6.875" style="52" customWidth="1"/>
    <col min="8" max="8" width="7.125" style="52" customWidth="1"/>
    <col min="9" max="9" width="6.625" style="55" hidden="1" customWidth="1"/>
    <col min="10" max="10" width="6.625" style="55" customWidth="1"/>
    <col min="11" max="11" width="6.625" style="52" customWidth="1"/>
    <col min="12" max="12" width="6.125" style="52" customWidth="1"/>
    <col min="13" max="13" width="6.125" style="52" hidden="1" customWidth="1"/>
    <col min="15" max="15" width="0.25" style="31" customWidth="1"/>
    <col min="16" max="16384" width="9" style="31"/>
  </cols>
  <sheetData>
    <row r="1" spans="1:14" ht="16" customHeight="1" thickBo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63"/>
      <c r="N1" s="30"/>
    </row>
    <row r="2" spans="1:14" s="34" customFormat="1" ht="21.75" customHeight="1" thickBot="1">
      <c r="A2" s="87" t="s">
        <v>48</v>
      </c>
      <c r="B2" s="32">
        <f>[1]Blank!$F$1</f>
        <v>2020</v>
      </c>
      <c r="C2" s="92" t="s">
        <v>7</v>
      </c>
      <c r="D2" s="92" t="s">
        <v>8</v>
      </c>
      <c r="E2" s="57" t="s">
        <v>14</v>
      </c>
      <c r="F2" s="58">
        <f>M20</f>
        <v>1</v>
      </c>
      <c r="G2" s="89" t="str">
        <f>[1]Blank!$B$8</f>
        <v>Gordon Grant</v>
      </c>
      <c r="H2" s="90"/>
      <c r="I2" s="90"/>
      <c r="J2" s="91"/>
      <c r="K2" s="15" t="s">
        <v>4</v>
      </c>
      <c r="L2" s="16">
        <f>I20</f>
        <v>13</v>
      </c>
      <c r="M2" s="64"/>
      <c r="N2" s="33"/>
    </row>
    <row r="3" spans="1:14" s="34" customFormat="1" ht="18.7" customHeight="1" thickBot="1">
      <c r="A3" s="88"/>
      <c r="B3" s="75" t="s">
        <v>2</v>
      </c>
      <c r="C3" s="93"/>
      <c r="D3" s="93"/>
      <c r="E3" s="35" t="s">
        <v>49</v>
      </c>
      <c r="F3" s="36" t="s">
        <v>50</v>
      </c>
      <c r="G3" s="11" t="s">
        <v>1</v>
      </c>
      <c r="H3" s="12" t="s">
        <v>5</v>
      </c>
      <c r="I3" s="13"/>
      <c r="J3" s="13" t="s">
        <v>45</v>
      </c>
      <c r="K3" s="13" t="s">
        <v>3</v>
      </c>
      <c r="L3" s="14" t="s">
        <v>6</v>
      </c>
      <c r="M3" s="65" t="s">
        <v>59</v>
      </c>
      <c r="N3" s="30"/>
    </row>
    <row r="4" spans="1:14" s="34" customFormat="1" ht="21.1" customHeight="1">
      <c r="A4" s="17">
        <v>1</v>
      </c>
      <c r="B4" s="37" t="str">
        <f>[1]Blank!$D$1</f>
        <v>Catterick</v>
      </c>
      <c r="C4" s="21">
        <v>17</v>
      </c>
      <c r="D4" s="21">
        <v>17</v>
      </c>
      <c r="E4" s="38">
        <f>[2]R1!$C$13</f>
        <v>21.6</v>
      </c>
      <c r="F4" s="39">
        <f>ROUND(E4,0)</f>
        <v>22</v>
      </c>
      <c r="G4" s="59">
        <f>[3]C1!$EA$35</f>
        <v>112</v>
      </c>
      <c r="H4" s="83">
        <f>[2]R1!$F$13</f>
        <v>18</v>
      </c>
      <c r="I4" s="23">
        <f>IF(H4&gt;0,1)</f>
        <v>1</v>
      </c>
      <c r="J4" s="60" t="s">
        <v>66</v>
      </c>
      <c r="K4" s="23">
        <f>H4</f>
        <v>18</v>
      </c>
      <c r="L4" s="24">
        <f>[2]R1!$K$13</f>
        <v>1</v>
      </c>
      <c r="M4" s="66" t="b">
        <f>[2]R1!$P$13</f>
        <v>0</v>
      </c>
      <c r="N4" s="33"/>
    </row>
    <row r="5" spans="1:14" s="34" customFormat="1" ht="21.1" customHeight="1">
      <c r="A5" s="18">
        <v>2</v>
      </c>
      <c r="B5" s="40" t="str">
        <f>[1]Blank!$D$2</f>
        <v>Washington</v>
      </c>
      <c r="C5" s="8">
        <v>8</v>
      </c>
      <c r="D5" s="8">
        <v>16</v>
      </c>
      <c r="E5" s="41">
        <f>[2]R2!$C$13</f>
        <v>22.6</v>
      </c>
      <c r="F5" s="42">
        <f>ROUND(E5,0)</f>
        <v>23</v>
      </c>
      <c r="G5" s="59">
        <f>[3]C2!$EA$35</f>
        <v>101</v>
      </c>
      <c r="H5" s="60">
        <f>[2]R2!$F$13</f>
        <v>31</v>
      </c>
      <c r="I5" s="60">
        <f>IF(H5&gt;0,1)</f>
        <v>1</v>
      </c>
      <c r="J5" s="60">
        <f t="shared" ref="J5" si="0">H5</f>
        <v>31</v>
      </c>
      <c r="K5" s="61">
        <f>K4+H5</f>
        <v>49</v>
      </c>
      <c r="L5" s="56">
        <f>[2]R2!$K$13</f>
        <v>0</v>
      </c>
      <c r="M5" s="66" t="b">
        <f>[2]R2!$P$13</f>
        <v>0</v>
      </c>
      <c r="N5" s="33"/>
    </row>
    <row r="6" spans="1:14" s="34" customFormat="1" ht="21.1" customHeight="1">
      <c r="A6" s="18">
        <v>3</v>
      </c>
      <c r="B6" s="43" t="str">
        <f>[1]Blank!$D$3</f>
        <v>Bedale</v>
      </c>
      <c r="C6" s="8">
        <v>12</v>
      </c>
      <c r="D6" s="8">
        <v>14</v>
      </c>
      <c r="E6" s="41">
        <f>[2]R3!$C$13</f>
        <v>22.6</v>
      </c>
      <c r="F6" s="42">
        <f t="shared" ref="F6:F19" si="1">ROUND(E6,0)</f>
        <v>23</v>
      </c>
      <c r="G6" s="59">
        <f>[3]C3!$EA$35</f>
        <v>105</v>
      </c>
      <c r="H6" s="60">
        <f>[2]R3!$F$13</f>
        <v>26</v>
      </c>
      <c r="I6" s="60">
        <f>IF(H6&gt;0,1)</f>
        <v>1</v>
      </c>
      <c r="J6" s="60">
        <f>H6</f>
        <v>26</v>
      </c>
      <c r="K6" s="61">
        <f t="shared" ref="K6:K12" si="2">K5+H6</f>
        <v>75</v>
      </c>
      <c r="L6" s="56">
        <f>[2]R3!$K$13</f>
        <v>1</v>
      </c>
      <c r="M6" s="66" t="b">
        <f>[2]R3!$P$13</f>
        <v>0</v>
      </c>
      <c r="N6" s="44"/>
    </row>
    <row r="7" spans="1:14" s="34" customFormat="1" ht="21.1" customHeight="1">
      <c r="A7" s="18">
        <v>4</v>
      </c>
      <c r="B7" s="40" t="str">
        <f>[1]Blank!$D$4</f>
        <v>Tyneside</v>
      </c>
      <c r="C7" s="8">
        <v>11</v>
      </c>
      <c r="D7" s="8">
        <v>13</v>
      </c>
      <c r="E7" s="41">
        <f>[2]R4!$C$13</f>
        <v>23.6</v>
      </c>
      <c r="F7" s="42">
        <f t="shared" si="1"/>
        <v>24</v>
      </c>
      <c r="G7" s="59">
        <f>[3]C4!$EA$35</f>
        <v>106</v>
      </c>
      <c r="H7" s="84">
        <f>[2]R4!$F$13</f>
        <v>24</v>
      </c>
      <c r="I7" s="60">
        <f>IF(H7&gt;0,1)</f>
        <v>1</v>
      </c>
      <c r="J7" s="60" t="s">
        <v>66</v>
      </c>
      <c r="K7" s="61">
        <f t="shared" si="2"/>
        <v>99</v>
      </c>
      <c r="L7" s="62">
        <f>[2]R4!$K$13</f>
        <v>1</v>
      </c>
      <c r="M7" s="67" t="b">
        <f>[2]R4!$P$13</f>
        <v>0</v>
      </c>
      <c r="N7" s="44"/>
    </row>
    <row r="8" spans="1:14" s="34" customFormat="1" ht="21.1" customHeight="1">
      <c r="A8" s="18">
        <v>5</v>
      </c>
      <c r="B8" s="43" t="str">
        <f>[1]Blank!$D$5</f>
        <v>Blyth</v>
      </c>
      <c r="C8" s="8">
        <v>5</v>
      </c>
      <c r="D8" s="8">
        <v>11</v>
      </c>
      <c r="E8" s="41">
        <f>[2]R5!$C$13</f>
        <v>24.6</v>
      </c>
      <c r="F8" s="42">
        <f t="shared" si="1"/>
        <v>25</v>
      </c>
      <c r="G8" s="59">
        <f>[3]C5!$EA$35</f>
        <v>95</v>
      </c>
      <c r="H8" s="60">
        <f>[2]R5!$F$13</f>
        <v>35</v>
      </c>
      <c r="I8" s="60">
        <f>IF(H8&gt;0,1)</f>
        <v>1</v>
      </c>
      <c r="J8" s="60">
        <f t="shared" ref="J8:J19" si="3">H8</f>
        <v>35</v>
      </c>
      <c r="K8" s="61">
        <f t="shared" si="2"/>
        <v>134</v>
      </c>
      <c r="L8" s="62">
        <f>[2]R5!$K$13</f>
        <v>0</v>
      </c>
      <c r="M8" s="67" t="b">
        <f>[2]R5!$P$13</f>
        <v>0</v>
      </c>
      <c r="N8" s="44"/>
    </row>
    <row r="9" spans="1:14" s="34" customFormat="1" ht="21.1" customHeight="1">
      <c r="A9" s="18">
        <v>6</v>
      </c>
      <c r="B9" s="45" t="str">
        <f>[1]Blank!$D$6</f>
        <v>Woodham</v>
      </c>
      <c r="C9" s="8">
        <v>18</v>
      </c>
      <c r="D9" s="8">
        <v>13</v>
      </c>
      <c r="E9" s="41">
        <f>[2]R6!$C$13</f>
        <v>24.6</v>
      </c>
      <c r="F9" s="42">
        <f t="shared" si="1"/>
        <v>25</v>
      </c>
      <c r="G9" s="59">
        <f>[3]C6!$EA$35</f>
        <v>109</v>
      </c>
      <c r="H9" s="84">
        <f>[2]R6!$F$13</f>
        <v>25</v>
      </c>
      <c r="I9" s="60">
        <f t="shared" ref="I9:I19" si="4">IF(H9&gt;0,1)</f>
        <v>1</v>
      </c>
      <c r="J9" s="60" t="s">
        <v>66</v>
      </c>
      <c r="K9" s="61">
        <f t="shared" si="2"/>
        <v>159</v>
      </c>
      <c r="L9" s="62">
        <f>[2]R6!$K$13</f>
        <v>1</v>
      </c>
      <c r="M9" s="67" t="b">
        <f>[2]R6!$P$13</f>
        <v>0</v>
      </c>
      <c r="N9" s="44"/>
    </row>
    <row r="10" spans="1:14" s="34" customFormat="1" ht="21.1" customHeight="1">
      <c r="A10" s="18">
        <v>7</v>
      </c>
      <c r="B10" s="43" t="str">
        <f>[1]Blank!$D$7</f>
        <v>Newbiggin</v>
      </c>
      <c r="C10" s="8">
        <v>9</v>
      </c>
      <c r="D10" s="8">
        <v>10</v>
      </c>
      <c r="E10" s="41">
        <f>[2]R7!$C$13</f>
        <v>25.6</v>
      </c>
      <c r="F10" s="42">
        <f t="shared" si="1"/>
        <v>26</v>
      </c>
      <c r="G10" s="59">
        <f>[3]C7!$EA$35</f>
        <v>102</v>
      </c>
      <c r="H10" s="60">
        <f>[2]R7!$F$13</f>
        <v>32</v>
      </c>
      <c r="I10" s="60">
        <f t="shared" si="4"/>
        <v>1</v>
      </c>
      <c r="J10" s="60">
        <f t="shared" si="3"/>
        <v>32</v>
      </c>
      <c r="K10" s="61">
        <f t="shared" si="2"/>
        <v>191</v>
      </c>
      <c r="L10" s="62">
        <f>[2]R7!$K$13</f>
        <v>0</v>
      </c>
      <c r="M10" s="66" t="b">
        <f>[2]R7!$P$13</f>
        <v>0</v>
      </c>
      <c r="N10" s="44"/>
    </row>
    <row r="11" spans="1:14" s="34" customFormat="1" ht="21.1" customHeight="1">
      <c r="A11" s="18">
        <v>8</v>
      </c>
      <c r="B11" s="45" t="str">
        <f>[1]Blank!$D$8</f>
        <v>Stocksfield</v>
      </c>
      <c r="C11" s="8" t="s">
        <v>67</v>
      </c>
      <c r="D11" s="8">
        <v>14</v>
      </c>
      <c r="E11" s="41">
        <f>[2]R8!$C$13</f>
        <v>25.6</v>
      </c>
      <c r="F11" s="42">
        <f t="shared" si="1"/>
        <v>26</v>
      </c>
      <c r="G11" s="85">
        <f>[3]C8!$EA$35</f>
        <v>0</v>
      </c>
      <c r="H11" s="84">
        <f>[2]R8!$F$13</f>
        <v>0</v>
      </c>
      <c r="I11" s="60" t="b">
        <f t="shared" si="4"/>
        <v>0</v>
      </c>
      <c r="J11" s="60" t="s">
        <v>66</v>
      </c>
      <c r="K11" s="61">
        <f t="shared" si="2"/>
        <v>191</v>
      </c>
      <c r="L11" s="62">
        <f>[2]R8!$K$13</f>
        <v>0</v>
      </c>
      <c r="M11" s="66" t="b">
        <f>[2]R8!$P$13</f>
        <v>0</v>
      </c>
      <c r="N11" s="44"/>
    </row>
    <row r="12" spans="1:14" s="34" customFormat="1" ht="21.1" customHeight="1" thickBot="1">
      <c r="A12" s="19">
        <v>9</v>
      </c>
      <c r="B12" s="76" t="str">
        <f>[1]Blank!$D$9</f>
        <v>Morpeth</v>
      </c>
      <c r="C12" s="9">
        <v>2</v>
      </c>
      <c r="D12" s="9">
        <v>12</v>
      </c>
      <c r="E12" s="41">
        <f>[2]R9!$C$13</f>
        <v>25.6</v>
      </c>
      <c r="F12" s="42">
        <f t="shared" si="1"/>
        <v>26</v>
      </c>
      <c r="G12" s="59">
        <f>[3]C9!$EA$35</f>
        <v>94</v>
      </c>
      <c r="H12" s="60">
        <f>[2]R9!$F$13</f>
        <v>39</v>
      </c>
      <c r="I12" s="60">
        <f t="shared" si="4"/>
        <v>1</v>
      </c>
      <c r="J12" s="60">
        <f t="shared" si="3"/>
        <v>39</v>
      </c>
      <c r="K12" s="61">
        <f t="shared" si="2"/>
        <v>230</v>
      </c>
      <c r="L12" s="62">
        <f>[2]R9!$K$13</f>
        <v>-1.5</v>
      </c>
      <c r="M12" s="66" t="b">
        <f>[2]R9!$P$13</f>
        <v>0</v>
      </c>
      <c r="N12" s="44"/>
    </row>
    <row r="13" spans="1:14" s="34" customFormat="1" ht="21.1" customHeight="1">
      <c r="A13" s="17">
        <v>10</v>
      </c>
      <c r="B13" s="96" t="str">
        <f>[1]Blank!$D$10</f>
        <v>Beamish</v>
      </c>
      <c r="C13" s="10">
        <v>11</v>
      </c>
      <c r="D13" s="10">
        <v>10</v>
      </c>
      <c r="E13" s="41">
        <f>[2]R10!$C$13</f>
        <v>24.1</v>
      </c>
      <c r="F13" s="42">
        <f t="shared" si="1"/>
        <v>24</v>
      </c>
      <c r="G13" s="59">
        <f>[3]C10!$EA$35</f>
        <v>103</v>
      </c>
      <c r="H13" s="60">
        <f>[2]R10!$F$13</f>
        <v>28</v>
      </c>
      <c r="I13" s="60">
        <f t="shared" si="4"/>
        <v>1</v>
      </c>
      <c r="J13" s="60">
        <f t="shared" si="3"/>
        <v>28</v>
      </c>
      <c r="K13" s="61">
        <f>SUMPRODUCT(LARGE(H4:H13,{1,2,3,4,5,6,7,8,9}))</f>
        <v>258</v>
      </c>
      <c r="L13" s="62">
        <f>[2]R10!$K$13</f>
        <v>0.60000000000000009</v>
      </c>
      <c r="M13" s="66" t="b">
        <f>[2]R10!$P$13</f>
        <v>0</v>
      </c>
      <c r="N13" s="44"/>
    </row>
    <row r="14" spans="1:14" s="34" customFormat="1" ht="21.1" customHeight="1">
      <c r="A14" s="20">
        <v>11</v>
      </c>
      <c r="B14" s="43" t="str">
        <f>[1]Blank!$D$11</f>
        <v>Hobson</v>
      </c>
      <c r="C14" s="10">
        <v>14</v>
      </c>
      <c r="D14" s="10">
        <v>14</v>
      </c>
      <c r="E14" s="41">
        <f>[2]R11!$C$13</f>
        <v>24.700000000000003</v>
      </c>
      <c r="F14" s="42">
        <f t="shared" si="1"/>
        <v>25</v>
      </c>
      <c r="G14" s="59">
        <f>[3]C11!$EA$35</f>
        <v>105</v>
      </c>
      <c r="H14" s="60">
        <f>[2]R11!$F$13</f>
        <v>26</v>
      </c>
      <c r="I14" s="60">
        <f t="shared" si="4"/>
        <v>1</v>
      </c>
      <c r="J14" s="60">
        <f t="shared" si="3"/>
        <v>26</v>
      </c>
      <c r="K14" s="61">
        <f>SUMPRODUCT(LARGE(H4:H14,{1,2,3,4,5,6,7,8,9}))</f>
        <v>266</v>
      </c>
      <c r="L14" s="62">
        <f>[2]R11!$K$13</f>
        <v>1</v>
      </c>
      <c r="M14" s="66" t="b">
        <f>[2]R11!$P$13</f>
        <v>0</v>
      </c>
      <c r="N14" s="44"/>
    </row>
    <row r="15" spans="1:14" s="34" customFormat="1" ht="21.1" customHeight="1">
      <c r="A15" s="20">
        <v>12</v>
      </c>
      <c r="B15" s="45" t="str">
        <f>[1]Blank!$D$12</f>
        <v>Teeside</v>
      </c>
      <c r="C15" s="8">
        <v>13</v>
      </c>
      <c r="D15" s="8">
        <v>14</v>
      </c>
      <c r="E15" s="41">
        <f>[2]R12!$C$13</f>
        <v>25.700000000000003</v>
      </c>
      <c r="F15" s="42">
        <f t="shared" si="1"/>
        <v>26</v>
      </c>
      <c r="G15" s="59">
        <f>[3]C12!$EA$35</f>
        <v>107</v>
      </c>
      <c r="H15" s="60">
        <f>[2]R12!$F$13</f>
        <v>27</v>
      </c>
      <c r="I15" s="60">
        <f t="shared" si="4"/>
        <v>1</v>
      </c>
      <c r="J15" s="60">
        <f t="shared" si="3"/>
        <v>27</v>
      </c>
      <c r="K15" s="61">
        <f>SUMPRODUCT(LARGE(H4:H15,{1,2,3,4,5,6,7,8,9}))</f>
        <v>269</v>
      </c>
      <c r="L15" s="62">
        <f>[2]R12!$K$13</f>
        <v>0.8</v>
      </c>
      <c r="M15" s="66" t="b">
        <f>[2]R12!$P$13</f>
        <v>0</v>
      </c>
      <c r="N15" s="44"/>
    </row>
    <row r="16" spans="1:14" s="34" customFormat="1" ht="21.1" customHeight="1">
      <c r="A16" s="18">
        <v>13</v>
      </c>
      <c r="B16" s="43" t="str">
        <f>[1]Blank!$D$13</f>
        <v>Wearside</v>
      </c>
      <c r="C16" s="8">
        <v>1</v>
      </c>
      <c r="D16" s="8">
        <v>12</v>
      </c>
      <c r="E16" s="41">
        <f>[2]R13!$C$13</f>
        <v>26.500000000000004</v>
      </c>
      <c r="F16" s="42">
        <f t="shared" si="1"/>
        <v>27</v>
      </c>
      <c r="G16" s="59">
        <f>[3]C13!$EA$35</f>
        <v>93</v>
      </c>
      <c r="H16" s="94">
        <f>[2]R13!$F$13</f>
        <v>46</v>
      </c>
      <c r="I16" s="60">
        <f t="shared" si="4"/>
        <v>1</v>
      </c>
      <c r="J16" s="60">
        <f t="shared" si="3"/>
        <v>46</v>
      </c>
      <c r="K16" s="61">
        <f>SUMPRODUCT(LARGE(H4:H16,{1,2,3,4,5,6,7,8,9}))</f>
        <v>290</v>
      </c>
      <c r="L16" s="62">
        <f>[2]R13!$K$13</f>
        <v>-5.5</v>
      </c>
      <c r="M16" s="67">
        <f>[2]R13!$P$13</f>
        <v>1</v>
      </c>
      <c r="N16" s="44"/>
    </row>
    <row r="17" spans="1:14" s="34" customFormat="1" ht="21.1" customHeight="1" thickBot="1">
      <c r="A17" s="19">
        <v>14</v>
      </c>
      <c r="B17" s="46" t="str">
        <f>[1]Blank!$D$14</f>
        <v>Houghton</v>
      </c>
      <c r="C17" s="8">
        <v>15</v>
      </c>
      <c r="D17" s="8">
        <v>12</v>
      </c>
      <c r="E17" s="41">
        <f>[2]R14!$C$13</f>
        <v>21.000000000000004</v>
      </c>
      <c r="F17" s="42">
        <f t="shared" si="1"/>
        <v>21</v>
      </c>
      <c r="G17" s="59">
        <f>[3]C14!$EA$35</f>
        <v>105</v>
      </c>
      <c r="H17" s="84">
        <f>[2]R14!$F$13</f>
        <v>25</v>
      </c>
      <c r="I17" s="60">
        <f t="shared" si="4"/>
        <v>1</v>
      </c>
      <c r="J17" s="60" t="s">
        <v>66</v>
      </c>
      <c r="K17" s="61">
        <f>SUMPRODUCT(LARGE(H4:H17,{1,2,3,4,5,6,7,8,9}))</f>
        <v>290</v>
      </c>
      <c r="L17" s="62">
        <f>[2]R14!$K$13</f>
        <v>1</v>
      </c>
      <c r="M17" s="67" t="b">
        <f>[2]R14!$P$13</f>
        <v>0</v>
      </c>
      <c r="N17" s="44"/>
    </row>
    <row r="18" spans="1:14" s="34" customFormat="1" ht="21.1" hidden="1" customHeight="1">
      <c r="A18" s="20">
        <v>15</v>
      </c>
      <c r="B18" s="43" t="str">
        <f>[1]Blank!$D$15</f>
        <v>COURSE 15</v>
      </c>
      <c r="C18" s="8"/>
      <c r="D18" s="8"/>
      <c r="E18" s="77">
        <f>[2]R15!$C$13</f>
        <v>22.000000000000004</v>
      </c>
      <c r="F18" s="78">
        <f t="shared" si="1"/>
        <v>22</v>
      </c>
      <c r="G18" s="79">
        <f>[3]C15!$EA$35</f>
        <v>0</v>
      </c>
      <c r="H18" s="80">
        <f>[2]R15!$F$13</f>
        <v>0</v>
      </c>
      <c r="I18" s="82"/>
      <c r="J18" s="80">
        <f t="shared" si="3"/>
        <v>0</v>
      </c>
      <c r="K18" s="81">
        <f>SUMPRODUCT(LARGE(H4:H18,{1,2,3,4,5,6,7,8,9,10}))</f>
        <v>315</v>
      </c>
      <c r="L18" s="62">
        <f>[2]R15!$K$13</f>
        <v>0</v>
      </c>
      <c r="M18" s="67" t="b">
        <f>[2]R15!$P$13</f>
        <v>0</v>
      </c>
      <c r="N18" s="44"/>
    </row>
    <row r="19" spans="1:14" s="34" customFormat="1" ht="21.1" hidden="1" customHeight="1" thickBot="1">
      <c r="A19" s="19">
        <v>16</v>
      </c>
      <c r="B19" s="46" t="str">
        <f>[1]Blank!$D$16</f>
        <v>COURSE 16</v>
      </c>
      <c r="C19" s="9"/>
      <c r="D19" s="9"/>
      <c r="E19" s="77">
        <f>[2]R16!$C$13</f>
        <v>22.000000000000004</v>
      </c>
      <c r="F19" s="78">
        <f t="shared" si="1"/>
        <v>22</v>
      </c>
      <c r="G19" s="79">
        <f>[3]C16!$EA$35</f>
        <v>0</v>
      </c>
      <c r="H19" s="80">
        <f>[2]R16!$F$13</f>
        <v>0</v>
      </c>
      <c r="I19" s="80" t="b">
        <f t="shared" si="4"/>
        <v>0</v>
      </c>
      <c r="J19" s="80">
        <f t="shared" si="3"/>
        <v>0</v>
      </c>
      <c r="K19" s="81">
        <f>SUMPRODUCT(LARGE(H4:H19,{1,2,3,4,5,6,7,8,9,10}))</f>
        <v>315</v>
      </c>
      <c r="L19" s="62">
        <f>[2]R16!$K$13</f>
        <v>0</v>
      </c>
      <c r="M19" s="66" t="b">
        <f>[2]R16!$P$13</f>
        <v>0</v>
      </c>
      <c r="N19" s="44"/>
    </row>
    <row r="20" spans="1:14" s="34" customFormat="1" ht="18.7" customHeight="1" thickBot="1">
      <c r="A20" s="47"/>
      <c r="B20" s="2" t="s">
        <v>3</v>
      </c>
      <c r="C20" s="22"/>
      <c r="D20" s="22"/>
      <c r="E20" s="71">
        <v>22</v>
      </c>
      <c r="F20" s="72">
        <v>22</v>
      </c>
      <c r="G20" s="68">
        <f>SUM(G4:G19)</f>
        <v>1337</v>
      </c>
      <c r="H20" s="68">
        <f>SUM(H4:H19)</f>
        <v>382</v>
      </c>
      <c r="I20" s="69">
        <f>SUM(I4:I19)</f>
        <v>13</v>
      </c>
      <c r="J20" s="70">
        <f>SUM(J4:J19)</f>
        <v>290</v>
      </c>
      <c r="K20" s="95" t="s">
        <v>53</v>
      </c>
      <c r="L20" s="73">
        <v>12</v>
      </c>
      <c r="M20" s="66">
        <f>SUM(M4:M19)</f>
        <v>1</v>
      </c>
      <c r="N20" s="44"/>
    </row>
    <row r="21" spans="1:14" ht="19.05" customHeight="1">
      <c r="A21" s="25"/>
      <c r="B21" s="48"/>
      <c r="E21" s="49"/>
      <c r="F21" s="50"/>
      <c r="G21" s="51"/>
      <c r="H21" s="51"/>
      <c r="I21" s="51"/>
      <c r="J21" s="51"/>
      <c r="K21" s="51"/>
      <c r="L21" s="51"/>
      <c r="M21" s="51"/>
      <c r="N21" s="44"/>
    </row>
    <row r="22" spans="1:14" ht="29.25" customHeight="1">
      <c r="A22" s="25"/>
      <c r="B22" s="26"/>
      <c r="E22" s="27"/>
      <c r="F22" s="28"/>
      <c r="G22" s="26"/>
      <c r="H22" s="26"/>
      <c r="I22" s="29"/>
      <c r="J22" s="29"/>
      <c r="K22" s="26"/>
      <c r="L22" s="26"/>
      <c r="M22" s="26"/>
      <c r="N22" s="33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833" priority="1863" operator="greaterThan">
      <formula>0</formula>
    </cfRule>
    <cfRule type="cellIs" dxfId="832" priority="1864" operator="lessThan">
      <formula>0</formula>
    </cfRule>
    <cfRule type="cellIs" dxfId="831" priority="1865" operator="equal">
      <formula>0</formula>
    </cfRule>
  </conditionalFormatting>
  <conditionalFormatting sqref="G4:G19">
    <cfRule type="cellIs" dxfId="830" priority="1001" operator="equal">
      <formula>"DNP"</formula>
    </cfRule>
  </conditionalFormatting>
  <conditionalFormatting sqref="J4:J19">
    <cfRule type="cellIs" dxfId="829" priority="1000" operator="equal">
      <formula>"Y"</formula>
    </cfRule>
  </conditionalFormatting>
  <conditionalFormatting sqref="I4:I19">
    <cfRule type="cellIs" dxfId="828" priority="771" operator="greaterThan">
      <formula>0</formula>
    </cfRule>
    <cfRule type="cellIs" dxfId="827" priority="772" operator="lessThan">
      <formula>0</formula>
    </cfRule>
    <cfRule type="cellIs" dxfId="826" priority="773" operator="equal">
      <formula>0</formula>
    </cfRule>
  </conditionalFormatting>
  <conditionalFormatting sqref="I4:I19">
    <cfRule type="cellIs" dxfId="825" priority="768" operator="greaterThan">
      <formula>0</formula>
    </cfRule>
    <cfRule type="cellIs" dxfId="824" priority="769" operator="lessThan">
      <formula>0</formula>
    </cfRule>
    <cfRule type="cellIs" dxfId="823" priority="770" operator="equal">
      <formula>0</formula>
    </cfRule>
  </conditionalFormatting>
  <conditionalFormatting sqref="I4:I19">
    <cfRule type="cellIs" dxfId="822" priority="765" operator="greaterThan">
      <formula>0</formula>
    </cfRule>
    <cfRule type="cellIs" dxfId="821" priority="766" operator="lessThan">
      <formula>0</formula>
    </cfRule>
    <cfRule type="cellIs" dxfId="820" priority="767" operator="equal">
      <formula>0</formula>
    </cfRule>
  </conditionalFormatting>
  <conditionalFormatting sqref="I4:I19">
    <cfRule type="cellIs" dxfId="819" priority="762" operator="greaterThan">
      <formula>0</formula>
    </cfRule>
    <cfRule type="cellIs" dxfId="818" priority="763" operator="lessThan">
      <formula>0</formula>
    </cfRule>
    <cfRule type="cellIs" dxfId="817" priority="764" operator="equal">
      <formula>0</formula>
    </cfRule>
  </conditionalFormatting>
  <conditionalFormatting sqref="I4:I19">
    <cfRule type="cellIs" dxfId="816" priority="759" operator="greaterThan">
      <formula>0</formula>
    </cfRule>
    <cfRule type="cellIs" dxfId="815" priority="760" operator="lessThan">
      <formula>0</formula>
    </cfRule>
    <cfRule type="cellIs" dxfId="814" priority="761" operator="equal">
      <formula>0</formula>
    </cfRule>
  </conditionalFormatting>
  <conditionalFormatting sqref="I4:I19">
    <cfRule type="cellIs" dxfId="813" priority="756" operator="greaterThan">
      <formula>0</formula>
    </cfRule>
    <cfRule type="cellIs" dxfId="812" priority="757" operator="lessThan">
      <formula>0</formula>
    </cfRule>
    <cfRule type="cellIs" dxfId="811" priority="758" operator="equal">
      <formula>0</formula>
    </cfRule>
  </conditionalFormatting>
  <conditionalFormatting sqref="I4:I19">
    <cfRule type="cellIs" dxfId="810" priority="753" operator="greaterThan">
      <formula>0</formula>
    </cfRule>
    <cfRule type="cellIs" dxfId="809" priority="754" operator="lessThan">
      <formula>0</formula>
    </cfRule>
    <cfRule type="cellIs" dxfId="808" priority="755" operator="equal">
      <formula>0</formula>
    </cfRule>
  </conditionalFormatting>
  <conditionalFormatting sqref="I4:I19">
    <cfRule type="cellIs" dxfId="807" priority="750" operator="greaterThan">
      <formula>0</formula>
    </cfRule>
    <cfRule type="cellIs" dxfId="806" priority="751" operator="lessThan">
      <formula>0</formula>
    </cfRule>
    <cfRule type="cellIs" dxfId="805" priority="752" operator="equal">
      <formula>0</formula>
    </cfRule>
  </conditionalFormatting>
  <conditionalFormatting sqref="I4:I19">
    <cfRule type="cellIs" dxfId="804" priority="747" operator="greaterThan">
      <formula>0</formula>
    </cfRule>
    <cfRule type="cellIs" dxfId="803" priority="748" operator="lessThan">
      <formula>0</formula>
    </cfRule>
    <cfRule type="cellIs" dxfId="802" priority="749" operator="equal">
      <formula>0</formula>
    </cfRule>
  </conditionalFormatting>
  <conditionalFormatting sqref="I4:I19">
    <cfRule type="cellIs" dxfId="801" priority="744" operator="greaterThan">
      <formula>0</formula>
    </cfRule>
    <cfRule type="cellIs" dxfId="800" priority="745" operator="lessThan">
      <formula>0</formula>
    </cfRule>
    <cfRule type="cellIs" dxfId="799" priority="746" operator="equal">
      <formula>0</formula>
    </cfRule>
  </conditionalFormatting>
  <conditionalFormatting sqref="I4:I19">
    <cfRule type="cellIs" dxfId="798" priority="741" operator="greaterThan">
      <formula>0</formula>
    </cfRule>
    <cfRule type="cellIs" dxfId="797" priority="742" operator="lessThan">
      <formula>0</formula>
    </cfRule>
    <cfRule type="cellIs" dxfId="796" priority="743" operator="equal">
      <formula>0</formula>
    </cfRule>
  </conditionalFormatting>
  <conditionalFormatting sqref="I4:I19">
    <cfRule type="cellIs" dxfId="795" priority="738" operator="greaterThan">
      <formula>0</formula>
    </cfRule>
    <cfRule type="cellIs" dxfId="794" priority="739" operator="lessThan">
      <formula>0</formula>
    </cfRule>
    <cfRule type="cellIs" dxfId="793" priority="740" operator="equal">
      <formula>0</formula>
    </cfRule>
  </conditionalFormatting>
  <conditionalFormatting sqref="I4:I19">
    <cfRule type="cellIs" dxfId="792" priority="735" operator="greaterThan">
      <formula>0</formula>
    </cfRule>
    <cfRule type="cellIs" dxfId="791" priority="736" operator="lessThan">
      <formula>0</formula>
    </cfRule>
    <cfRule type="cellIs" dxfId="790" priority="737" operator="equal">
      <formula>0</formula>
    </cfRule>
  </conditionalFormatting>
  <conditionalFormatting sqref="I4:I19">
    <cfRule type="cellIs" dxfId="789" priority="732" operator="greaterThan">
      <formula>0</formula>
    </cfRule>
    <cfRule type="cellIs" dxfId="788" priority="733" operator="lessThan">
      <formula>0</formula>
    </cfRule>
    <cfRule type="cellIs" dxfId="787" priority="734" operator="equal">
      <formula>0</formula>
    </cfRule>
  </conditionalFormatting>
  <conditionalFormatting sqref="I4:I19">
    <cfRule type="cellIs" dxfId="786" priority="729" operator="greaterThan">
      <formula>0</formula>
    </cfRule>
    <cfRule type="cellIs" dxfId="785" priority="730" operator="lessThan">
      <formula>0</formula>
    </cfRule>
    <cfRule type="cellIs" dxfId="784" priority="731" operator="equal">
      <formula>0</formula>
    </cfRule>
  </conditionalFormatting>
  <conditionalFormatting sqref="I4:I19">
    <cfRule type="cellIs" dxfId="783" priority="726" operator="greaterThan">
      <formula>0</formula>
    </cfRule>
    <cfRule type="cellIs" dxfId="782" priority="727" operator="lessThan">
      <formula>0</formula>
    </cfRule>
    <cfRule type="cellIs" dxfId="781" priority="728" operator="equal">
      <formula>0</formula>
    </cfRule>
  </conditionalFormatting>
  <conditionalFormatting sqref="I4:I19">
    <cfRule type="cellIs" dxfId="780" priority="723" operator="greaterThan">
      <formula>0</formula>
    </cfRule>
    <cfRule type="cellIs" dxfId="779" priority="724" operator="lessThan">
      <formula>0</formula>
    </cfRule>
    <cfRule type="cellIs" dxfId="778" priority="725" operator="equal">
      <formula>0</formula>
    </cfRule>
  </conditionalFormatting>
  <conditionalFormatting sqref="I4:I19">
    <cfRule type="cellIs" dxfId="777" priority="720" operator="greaterThan">
      <formula>0</formula>
    </cfRule>
    <cfRule type="cellIs" dxfId="776" priority="721" operator="lessThan">
      <formula>0</formula>
    </cfRule>
    <cfRule type="cellIs" dxfId="775" priority="722" operator="equal">
      <formula>0</formula>
    </cfRule>
  </conditionalFormatting>
  <conditionalFormatting sqref="I4:I19">
    <cfRule type="cellIs" dxfId="774" priority="717" operator="greaterThan">
      <formula>0</formula>
    </cfRule>
    <cfRule type="cellIs" dxfId="773" priority="718" operator="lessThan">
      <formula>0</formula>
    </cfRule>
    <cfRule type="cellIs" dxfId="772" priority="719" operator="equal">
      <formula>0</formula>
    </cfRule>
  </conditionalFormatting>
  <conditionalFormatting sqref="I4:I19">
    <cfRule type="cellIs" dxfId="771" priority="714" operator="greaterThan">
      <formula>0</formula>
    </cfRule>
    <cfRule type="cellIs" dxfId="770" priority="715" operator="lessThan">
      <formula>0</formula>
    </cfRule>
    <cfRule type="cellIs" dxfId="769" priority="716" operator="equal">
      <formula>0</formula>
    </cfRule>
  </conditionalFormatting>
  <conditionalFormatting sqref="I4:I19">
    <cfRule type="cellIs" dxfId="768" priority="711" operator="greaterThan">
      <formula>0</formula>
    </cfRule>
    <cfRule type="cellIs" dxfId="767" priority="712" operator="lessThan">
      <formula>0</formula>
    </cfRule>
    <cfRule type="cellIs" dxfId="766" priority="713" operator="equal">
      <formula>0</formula>
    </cfRule>
  </conditionalFormatting>
  <conditionalFormatting sqref="I4:I19">
    <cfRule type="cellIs" dxfId="765" priority="708" operator="greaterThan">
      <formula>0</formula>
    </cfRule>
    <cfRule type="cellIs" dxfId="764" priority="709" operator="lessThan">
      <formula>0</formula>
    </cfRule>
    <cfRule type="cellIs" dxfId="763" priority="710" operator="equal">
      <formula>0</formula>
    </cfRule>
  </conditionalFormatting>
  <conditionalFormatting sqref="I4:I19">
    <cfRule type="cellIs" dxfId="762" priority="705" operator="greaterThan">
      <formula>0</formula>
    </cfRule>
    <cfRule type="cellIs" dxfId="761" priority="706" operator="lessThan">
      <formula>0</formula>
    </cfRule>
    <cfRule type="cellIs" dxfId="760" priority="707" operator="equal">
      <formula>0</formula>
    </cfRule>
  </conditionalFormatting>
  <conditionalFormatting sqref="I4:I19">
    <cfRule type="cellIs" dxfId="759" priority="702" operator="greaterThan">
      <formula>0</formula>
    </cfRule>
    <cfRule type="cellIs" dxfId="758" priority="703" operator="lessThan">
      <formula>0</formula>
    </cfRule>
    <cfRule type="cellIs" dxfId="757" priority="704" operator="equal">
      <formula>0</formula>
    </cfRule>
  </conditionalFormatting>
  <conditionalFormatting sqref="I4:I19">
    <cfRule type="cellIs" dxfId="756" priority="699" operator="greaterThan">
      <formula>0</formula>
    </cfRule>
    <cfRule type="cellIs" dxfId="755" priority="700" operator="lessThan">
      <formula>0</formula>
    </cfRule>
    <cfRule type="cellIs" dxfId="754" priority="701" operator="equal">
      <formula>0</formula>
    </cfRule>
  </conditionalFormatting>
  <conditionalFormatting sqref="I4:I19">
    <cfRule type="cellIs" dxfId="753" priority="696" operator="greaterThan">
      <formula>0</formula>
    </cfRule>
    <cfRule type="cellIs" dxfId="752" priority="697" operator="lessThan">
      <formula>0</formula>
    </cfRule>
    <cfRule type="cellIs" dxfId="751" priority="698" operator="equal">
      <formula>0</formula>
    </cfRule>
  </conditionalFormatting>
  <conditionalFormatting sqref="I4:I19">
    <cfRule type="cellIs" dxfId="750" priority="693" operator="greaterThan">
      <formula>0</formula>
    </cfRule>
    <cfRule type="cellIs" dxfId="749" priority="694" operator="lessThan">
      <formula>0</formula>
    </cfRule>
    <cfRule type="cellIs" dxfId="748" priority="695" operator="equal">
      <formula>0</formula>
    </cfRule>
  </conditionalFormatting>
  <conditionalFormatting sqref="I4:I19">
    <cfRule type="cellIs" dxfId="747" priority="690" operator="greaterThan">
      <formula>0</formula>
    </cfRule>
    <cfRule type="cellIs" dxfId="746" priority="691" operator="lessThan">
      <formula>0</formula>
    </cfRule>
    <cfRule type="cellIs" dxfId="745" priority="692" operator="equal">
      <formula>0</formula>
    </cfRule>
  </conditionalFormatting>
  <conditionalFormatting sqref="I4:I19">
    <cfRule type="cellIs" dxfId="744" priority="687" operator="greaterThan">
      <formula>0</formula>
    </cfRule>
    <cfRule type="cellIs" dxfId="743" priority="688" operator="lessThan">
      <formula>0</formula>
    </cfRule>
    <cfRule type="cellIs" dxfId="742" priority="689" operator="equal">
      <formula>0</formula>
    </cfRule>
  </conditionalFormatting>
  <conditionalFormatting sqref="I4:I19">
    <cfRule type="cellIs" dxfId="741" priority="684" operator="greaterThan">
      <formula>0</formula>
    </cfRule>
    <cfRule type="cellIs" dxfId="740" priority="685" operator="lessThan">
      <formula>0</formula>
    </cfRule>
    <cfRule type="cellIs" dxfId="739" priority="686" operator="equal">
      <formula>0</formula>
    </cfRule>
  </conditionalFormatting>
  <conditionalFormatting sqref="I4:I19">
    <cfRule type="cellIs" dxfId="738" priority="681" operator="greaterThan">
      <formula>0</formula>
    </cfRule>
    <cfRule type="cellIs" dxfId="737" priority="682" operator="lessThan">
      <formula>0</formula>
    </cfRule>
    <cfRule type="cellIs" dxfId="736" priority="683" operator="equal">
      <formula>0</formula>
    </cfRule>
  </conditionalFormatting>
  <conditionalFormatting sqref="I4:I19">
    <cfRule type="cellIs" dxfId="735" priority="678" operator="greaterThan">
      <formula>0</formula>
    </cfRule>
    <cfRule type="cellIs" dxfId="734" priority="679" operator="lessThan">
      <formula>0</formula>
    </cfRule>
    <cfRule type="cellIs" dxfId="733" priority="680" operator="equal">
      <formula>0</formula>
    </cfRule>
  </conditionalFormatting>
  <conditionalFormatting sqref="I4:I19">
    <cfRule type="cellIs" dxfId="732" priority="675" operator="greaterThan">
      <formula>0</formula>
    </cfRule>
    <cfRule type="cellIs" dxfId="731" priority="676" operator="lessThan">
      <formula>0</formula>
    </cfRule>
    <cfRule type="cellIs" dxfId="730" priority="677" operator="equal">
      <formula>0</formula>
    </cfRule>
  </conditionalFormatting>
  <conditionalFormatting sqref="I4:I19">
    <cfRule type="cellIs" dxfId="729" priority="672" operator="greaterThan">
      <formula>0</formula>
    </cfRule>
    <cfRule type="cellIs" dxfId="728" priority="673" operator="lessThan">
      <formula>0</formula>
    </cfRule>
    <cfRule type="cellIs" dxfId="727" priority="674" operator="equal">
      <formula>0</formula>
    </cfRule>
  </conditionalFormatting>
  <conditionalFormatting sqref="I4:I19">
    <cfRule type="cellIs" dxfId="726" priority="669" operator="greaterThan">
      <formula>0</formula>
    </cfRule>
    <cfRule type="cellIs" dxfId="725" priority="670" operator="lessThan">
      <formula>0</formula>
    </cfRule>
    <cfRule type="cellIs" dxfId="724" priority="671" operator="equal">
      <formula>0</formula>
    </cfRule>
  </conditionalFormatting>
  <conditionalFormatting sqref="I4:I19">
    <cfRule type="cellIs" dxfId="723" priority="666" operator="greaterThan">
      <formula>0</formula>
    </cfRule>
    <cfRule type="cellIs" dxfId="722" priority="667" operator="lessThan">
      <formula>0</formula>
    </cfRule>
    <cfRule type="cellIs" dxfId="721" priority="668" operator="equal">
      <formula>0</formula>
    </cfRule>
  </conditionalFormatting>
  <conditionalFormatting sqref="I4:I19">
    <cfRule type="cellIs" dxfId="720" priority="663" operator="greaterThan">
      <formula>0</formula>
    </cfRule>
    <cfRule type="cellIs" dxfId="719" priority="664" operator="lessThan">
      <formula>0</formula>
    </cfRule>
    <cfRule type="cellIs" dxfId="718" priority="665" operator="equal">
      <formula>0</formula>
    </cfRule>
  </conditionalFormatting>
  <conditionalFormatting sqref="I4:I19">
    <cfRule type="cellIs" dxfId="717" priority="660" operator="greaterThan">
      <formula>0</formula>
    </cfRule>
    <cfRule type="cellIs" dxfId="716" priority="661" operator="lessThan">
      <formula>0</formula>
    </cfRule>
    <cfRule type="cellIs" dxfId="715" priority="662" operator="equal">
      <formula>0</formula>
    </cfRule>
  </conditionalFormatting>
  <conditionalFormatting sqref="I4:I19">
    <cfRule type="cellIs" dxfId="714" priority="657" operator="greaterThan">
      <formula>0</formula>
    </cfRule>
    <cfRule type="cellIs" dxfId="713" priority="658" operator="lessThan">
      <formula>0</formula>
    </cfRule>
    <cfRule type="cellIs" dxfId="712" priority="659" operator="equal">
      <formula>0</formula>
    </cfRule>
  </conditionalFormatting>
  <conditionalFormatting sqref="I4:I19">
    <cfRule type="cellIs" dxfId="711" priority="654" operator="greaterThan">
      <formula>0</formula>
    </cfRule>
    <cfRule type="cellIs" dxfId="710" priority="655" operator="lessThan">
      <formula>0</formula>
    </cfRule>
    <cfRule type="cellIs" dxfId="709" priority="656" operator="equal">
      <formula>0</formula>
    </cfRule>
  </conditionalFormatting>
  <conditionalFormatting sqref="I4:I19">
    <cfRule type="cellIs" dxfId="708" priority="651" operator="greaterThan">
      <formula>0</formula>
    </cfRule>
    <cfRule type="cellIs" dxfId="707" priority="652" operator="lessThan">
      <formula>0</formula>
    </cfRule>
    <cfRule type="cellIs" dxfId="706" priority="653" operator="equal">
      <formula>0</formula>
    </cfRule>
  </conditionalFormatting>
  <conditionalFormatting sqref="I4:I19">
    <cfRule type="cellIs" dxfId="705" priority="648" operator="greaterThan">
      <formula>0</formula>
    </cfRule>
    <cfRule type="cellIs" dxfId="704" priority="649" operator="lessThan">
      <formula>0</formula>
    </cfRule>
    <cfRule type="cellIs" dxfId="703" priority="650" operator="equal">
      <formula>0</formula>
    </cfRule>
  </conditionalFormatting>
  <conditionalFormatting sqref="I4:I19">
    <cfRule type="cellIs" dxfId="702" priority="645" operator="greaterThan">
      <formula>0</formula>
    </cfRule>
    <cfRule type="cellIs" dxfId="701" priority="646" operator="lessThan">
      <formula>0</formula>
    </cfRule>
    <cfRule type="cellIs" dxfId="700" priority="647" operator="equal">
      <formula>0</formula>
    </cfRule>
  </conditionalFormatting>
  <conditionalFormatting sqref="I4:I19">
    <cfRule type="cellIs" dxfId="699" priority="642" operator="greaterThan">
      <formula>0</formula>
    </cfRule>
    <cfRule type="cellIs" dxfId="698" priority="643" operator="lessThan">
      <formula>0</formula>
    </cfRule>
    <cfRule type="cellIs" dxfId="697" priority="644" operator="equal">
      <formula>0</formula>
    </cfRule>
  </conditionalFormatting>
  <conditionalFormatting sqref="I4:I19">
    <cfRule type="cellIs" dxfId="696" priority="639" operator="greaterThan">
      <formula>0</formula>
    </cfRule>
    <cfRule type="cellIs" dxfId="695" priority="640" operator="lessThan">
      <formula>0</formula>
    </cfRule>
    <cfRule type="cellIs" dxfId="694" priority="641" operator="equal">
      <formula>0</formula>
    </cfRule>
  </conditionalFormatting>
  <conditionalFormatting sqref="I4:I19">
    <cfRule type="cellIs" dxfId="693" priority="636" operator="greaterThan">
      <formula>0</formula>
    </cfRule>
    <cfRule type="cellIs" dxfId="692" priority="637" operator="lessThan">
      <formula>0</formula>
    </cfRule>
    <cfRule type="cellIs" dxfId="691" priority="638" operator="equal">
      <formula>0</formula>
    </cfRule>
  </conditionalFormatting>
  <conditionalFormatting sqref="I4:I19">
    <cfRule type="cellIs" dxfId="690" priority="633" operator="greaterThan">
      <formula>0</formula>
    </cfRule>
    <cfRule type="cellIs" dxfId="689" priority="634" operator="lessThan">
      <formula>0</formula>
    </cfRule>
    <cfRule type="cellIs" dxfId="688" priority="635" operator="equal">
      <formula>0</formula>
    </cfRule>
  </conditionalFormatting>
  <conditionalFormatting sqref="I4:I19">
    <cfRule type="cellIs" dxfId="687" priority="630" operator="greaterThan">
      <formula>0</formula>
    </cfRule>
    <cfRule type="cellIs" dxfId="686" priority="631" operator="lessThan">
      <formula>0</formula>
    </cfRule>
    <cfRule type="cellIs" dxfId="685" priority="632" operator="equal">
      <formula>0</formula>
    </cfRule>
  </conditionalFormatting>
  <conditionalFormatting sqref="I4:I19">
    <cfRule type="cellIs" dxfId="684" priority="627" operator="greaterThan">
      <formula>0</formula>
    </cfRule>
    <cfRule type="cellIs" dxfId="683" priority="628" operator="lessThan">
      <formula>0</formula>
    </cfRule>
    <cfRule type="cellIs" dxfId="682" priority="629" operator="equal">
      <formula>0</formula>
    </cfRule>
  </conditionalFormatting>
  <conditionalFormatting sqref="I4:I19">
    <cfRule type="cellIs" dxfId="681" priority="624" operator="greaterThan">
      <formula>0</formula>
    </cfRule>
    <cfRule type="cellIs" dxfId="680" priority="625" operator="lessThan">
      <formula>0</formula>
    </cfRule>
    <cfRule type="cellIs" dxfId="679" priority="626" operator="equal">
      <formula>0</formula>
    </cfRule>
  </conditionalFormatting>
  <conditionalFormatting sqref="I4:I19">
    <cfRule type="cellIs" dxfId="678" priority="621" operator="greaterThan">
      <formula>0</formula>
    </cfRule>
    <cfRule type="cellIs" dxfId="677" priority="622" operator="lessThan">
      <formula>0</formula>
    </cfRule>
    <cfRule type="cellIs" dxfId="676" priority="623" operator="equal">
      <formula>0</formula>
    </cfRule>
  </conditionalFormatting>
  <conditionalFormatting sqref="I4:I19">
    <cfRule type="cellIs" dxfId="675" priority="618" operator="greaterThan">
      <formula>0</formula>
    </cfRule>
    <cfRule type="cellIs" dxfId="674" priority="619" operator="lessThan">
      <formula>0</formula>
    </cfRule>
    <cfRule type="cellIs" dxfId="673" priority="620" operator="equal">
      <formula>0</formula>
    </cfRule>
  </conditionalFormatting>
  <conditionalFormatting sqref="I4:I19">
    <cfRule type="cellIs" dxfId="672" priority="615" operator="greaterThan">
      <formula>0</formula>
    </cfRule>
    <cfRule type="cellIs" dxfId="671" priority="616" operator="lessThan">
      <formula>0</formula>
    </cfRule>
    <cfRule type="cellIs" dxfId="670" priority="617" operator="equal">
      <formula>0</formula>
    </cfRule>
  </conditionalFormatting>
  <conditionalFormatting sqref="I4:I19">
    <cfRule type="cellIs" dxfId="669" priority="612" operator="greaterThan">
      <formula>0</formula>
    </cfRule>
    <cfRule type="cellIs" dxfId="668" priority="613" operator="lessThan">
      <formula>0</formula>
    </cfRule>
    <cfRule type="cellIs" dxfId="667" priority="614" operator="equal">
      <formula>0</formula>
    </cfRule>
  </conditionalFormatting>
  <conditionalFormatting sqref="I4:I19">
    <cfRule type="cellIs" dxfId="666" priority="609" operator="greaterThan">
      <formula>0</formula>
    </cfRule>
    <cfRule type="cellIs" dxfId="665" priority="610" operator="lessThan">
      <formula>0</formula>
    </cfRule>
    <cfRule type="cellIs" dxfId="664" priority="611" operator="equal">
      <formula>0</formula>
    </cfRule>
  </conditionalFormatting>
  <conditionalFormatting sqref="I4:I19">
    <cfRule type="cellIs" dxfId="663" priority="606" operator="greaterThan">
      <formula>0</formula>
    </cfRule>
    <cfRule type="cellIs" dxfId="662" priority="607" operator="lessThan">
      <formula>0</formula>
    </cfRule>
    <cfRule type="cellIs" dxfId="661" priority="608" operator="equal">
      <formula>0</formula>
    </cfRule>
  </conditionalFormatting>
  <conditionalFormatting sqref="I4:I19">
    <cfRule type="cellIs" dxfId="660" priority="603" operator="greaterThan">
      <formula>0</formula>
    </cfRule>
    <cfRule type="cellIs" dxfId="659" priority="604" operator="lessThan">
      <formula>0</formula>
    </cfRule>
    <cfRule type="cellIs" dxfId="658" priority="605" operator="equal">
      <formula>0</formula>
    </cfRule>
  </conditionalFormatting>
  <conditionalFormatting sqref="I4:I19">
    <cfRule type="cellIs" dxfId="657" priority="600" operator="greaterThan">
      <formula>0</formula>
    </cfRule>
    <cfRule type="cellIs" dxfId="656" priority="601" operator="lessThan">
      <formula>0</formula>
    </cfRule>
    <cfRule type="cellIs" dxfId="655" priority="602" operator="equal">
      <formula>0</formula>
    </cfRule>
  </conditionalFormatting>
  <conditionalFormatting sqref="I4:I19">
    <cfRule type="cellIs" dxfId="654" priority="597" operator="greaterThan">
      <formula>0</formula>
    </cfRule>
    <cfRule type="cellIs" dxfId="653" priority="598" operator="lessThan">
      <formula>0</formula>
    </cfRule>
    <cfRule type="cellIs" dxfId="652" priority="599" operator="equal">
      <formula>0</formula>
    </cfRule>
  </conditionalFormatting>
  <conditionalFormatting sqref="I4:I19">
    <cfRule type="cellIs" dxfId="651" priority="594" operator="greaterThan">
      <formula>0</formula>
    </cfRule>
    <cfRule type="cellIs" dxfId="650" priority="595" operator="lessThan">
      <formula>0</formula>
    </cfRule>
    <cfRule type="cellIs" dxfId="649" priority="596" operator="equal">
      <formula>0</formula>
    </cfRule>
  </conditionalFormatting>
  <conditionalFormatting sqref="I4:I19">
    <cfRule type="cellIs" dxfId="648" priority="591" operator="greaterThan">
      <formula>0</formula>
    </cfRule>
    <cfRule type="cellIs" dxfId="647" priority="592" operator="lessThan">
      <formula>0</formula>
    </cfRule>
    <cfRule type="cellIs" dxfId="646" priority="593" operator="equal">
      <formula>0</formula>
    </cfRule>
  </conditionalFormatting>
  <conditionalFormatting sqref="I4:I19">
    <cfRule type="cellIs" dxfId="645" priority="588" operator="greaterThan">
      <formula>0</formula>
    </cfRule>
    <cfRule type="cellIs" dxfId="644" priority="589" operator="lessThan">
      <formula>0</formula>
    </cfRule>
    <cfRule type="cellIs" dxfId="643" priority="590" operator="equal">
      <formula>0</formula>
    </cfRule>
  </conditionalFormatting>
  <conditionalFormatting sqref="L4:L19">
    <cfRule type="cellIs" dxfId="642" priority="587" operator="equal">
      <formula>"DNP"</formula>
    </cfRule>
  </conditionalFormatting>
  <conditionalFormatting sqref="G4:G19">
    <cfRule type="containsText" dxfId="641" priority="586" operator="containsText" text="Y">
      <formula>NOT(ISERROR(SEARCH("Y",G4)))</formula>
    </cfRule>
  </conditionalFormatting>
  <conditionalFormatting sqref="L4:L19">
    <cfRule type="cellIs" dxfId="640" priority="583" operator="greaterThan">
      <formula>0</formula>
    </cfRule>
    <cfRule type="cellIs" dxfId="639" priority="584" operator="lessThan">
      <formula>0</formula>
    </cfRule>
    <cfRule type="cellIs" dxfId="638" priority="585" operator="equal">
      <formula>0</formula>
    </cfRule>
  </conditionalFormatting>
  <conditionalFormatting sqref="G4:G19">
    <cfRule type="cellIs" dxfId="637" priority="582" operator="equal">
      <formula>"DNP"</formula>
    </cfRule>
  </conditionalFormatting>
  <conditionalFormatting sqref="J4:J19">
    <cfRule type="containsText" dxfId="636" priority="581" operator="containsText" text="Y">
      <formula>NOT(ISERROR(SEARCH("Y",J4)))</formula>
    </cfRule>
  </conditionalFormatting>
  <conditionalFormatting sqref="J4:J19">
    <cfRule type="cellIs" dxfId="635" priority="580" operator="equal">
      <formula>"Y"</formula>
    </cfRule>
  </conditionalFormatting>
  <conditionalFormatting sqref="J2:J19">
    <cfRule type="containsText" dxfId="634" priority="579" operator="containsText" text="Y">
      <formula>NOT(ISERROR(SEARCH("Y",J2)))</formula>
    </cfRule>
  </conditionalFormatting>
  <conditionalFormatting sqref="L4:L19">
    <cfRule type="cellIs" dxfId="633" priority="576" operator="greaterThan">
      <formula>0</formula>
    </cfRule>
    <cfRule type="cellIs" dxfId="632" priority="577" operator="lessThan">
      <formula>0</formula>
    </cfRule>
    <cfRule type="cellIs" dxfId="631" priority="578" operator="equal">
      <formula>0</formula>
    </cfRule>
  </conditionalFormatting>
  <conditionalFormatting sqref="G4:G19">
    <cfRule type="cellIs" dxfId="630" priority="575" operator="equal">
      <formula>"DNP"</formula>
    </cfRule>
  </conditionalFormatting>
  <conditionalFormatting sqref="J4:J19">
    <cfRule type="containsText" dxfId="629" priority="574" operator="containsText" text="Y">
      <formula>NOT(ISERROR(SEARCH("Y",J4)))</formula>
    </cfRule>
  </conditionalFormatting>
  <conditionalFormatting sqref="J4:J19">
    <cfRule type="cellIs" dxfId="628" priority="573" operator="equal">
      <formula>"Y"</formula>
    </cfRule>
  </conditionalFormatting>
  <conditionalFormatting sqref="J2:J19">
    <cfRule type="containsText" dxfId="627" priority="572" operator="containsText" text="Y">
      <formula>NOT(ISERROR(SEARCH("Y",J2)))</formula>
    </cfRule>
  </conditionalFormatting>
  <conditionalFormatting sqref="I4:I19">
    <cfRule type="cellIs" dxfId="626" priority="569" operator="greaterThan">
      <formula>0</formula>
    </cfRule>
    <cfRule type="cellIs" dxfId="625" priority="570" operator="lessThan">
      <formula>0</formula>
    </cfRule>
    <cfRule type="cellIs" dxfId="624" priority="571" operator="equal">
      <formula>0</formula>
    </cfRule>
  </conditionalFormatting>
  <conditionalFormatting sqref="I4:I19">
    <cfRule type="cellIs" dxfId="623" priority="566" operator="greaterThan">
      <formula>0</formula>
    </cfRule>
    <cfRule type="cellIs" dxfId="622" priority="567" operator="lessThan">
      <formula>0</formula>
    </cfRule>
    <cfRule type="cellIs" dxfId="621" priority="568" operator="equal">
      <formula>0</formula>
    </cfRule>
  </conditionalFormatting>
  <conditionalFormatting sqref="I4:I19">
    <cfRule type="cellIs" dxfId="620" priority="563" operator="greaterThan">
      <formula>0</formula>
    </cfRule>
    <cfRule type="cellIs" dxfId="619" priority="564" operator="lessThan">
      <formula>0</formula>
    </cfRule>
    <cfRule type="cellIs" dxfId="618" priority="565" operator="equal">
      <formula>0</formula>
    </cfRule>
  </conditionalFormatting>
  <conditionalFormatting sqref="I4:I19">
    <cfRule type="cellIs" dxfId="617" priority="560" operator="greaterThan">
      <formula>0</formula>
    </cfRule>
    <cfRule type="cellIs" dxfId="616" priority="561" operator="lessThan">
      <formula>0</formula>
    </cfRule>
    <cfRule type="cellIs" dxfId="615" priority="562" operator="equal">
      <formula>0</formula>
    </cfRule>
  </conditionalFormatting>
  <conditionalFormatting sqref="I4:I19">
    <cfRule type="cellIs" dxfId="614" priority="557" operator="greaterThan">
      <formula>0</formula>
    </cfRule>
    <cfRule type="cellIs" dxfId="613" priority="558" operator="lessThan">
      <formula>0</formula>
    </cfRule>
    <cfRule type="cellIs" dxfId="612" priority="559" operator="equal">
      <formula>0</formula>
    </cfRule>
  </conditionalFormatting>
  <conditionalFormatting sqref="I4:I19">
    <cfRule type="cellIs" dxfId="611" priority="554" operator="greaterThan">
      <formula>0</formula>
    </cfRule>
    <cfRule type="cellIs" dxfId="610" priority="555" operator="lessThan">
      <formula>0</formula>
    </cfRule>
    <cfRule type="cellIs" dxfId="609" priority="556" operator="equal">
      <formula>0</formula>
    </cfRule>
  </conditionalFormatting>
  <conditionalFormatting sqref="I4:I19">
    <cfRule type="cellIs" dxfId="608" priority="551" operator="greaterThan">
      <formula>0</formula>
    </cfRule>
    <cfRule type="cellIs" dxfId="607" priority="552" operator="lessThan">
      <formula>0</formula>
    </cfRule>
    <cfRule type="cellIs" dxfId="606" priority="553" operator="equal">
      <formula>0</formula>
    </cfRule>
  </conditionalFormatting>
  <conditionalFormatting sqref="I4:I19">
    <cfRule type="cellIs" dxfId="605" priority="548" operator="greaterThan">
      <formula>0</formula>
    </cfRule>
    <cfRule type="cellIs" dxfId="604" priority="549" operator="lessThan">
      <formula>0</formula>
    </cfRule>
    <cfRule type="cellIs" dxfId="603" priority="550" operator="equal">
      <formula>0</formula>
    </cfRule>
  </conditionalFormatting>
  <conditionalFormatting sqref="I4:I19">
    <cfRule type="cellIs" dxfId="602" priority="545" operator="greaterThan">
      <formula>0</formula>
    </cfRule>
    <cfRule type="cellIs" dxfId="601" priority="546" operator="lessThan">
      <formula>0</formula>
    </cfRule>
    <cfRule type="cellIs" dxfId="600" priority="547" operator="equal">
      <formula>0</formula>
    </cfRule>
  </conditionalFormatting>
  <conditionalFormatting sqref="I4:I19">
    <cfRule type="cellIs" dxfId="599" priority="542" operator="greaterThan">
      <formula>0</formula>
    </cfRule>
    <cfRule type="cellIs" dxfId="598" priority="543" operator="lessThan">
      <formula>0</formula>
    </cfRule>
    <cfRule type="cellIs" dxfId="597" priority="544" operator="equal">
      <formula>0</formula>
    </cfRule>
  </conditionalFormatting>
  <conditionalFormatting sqref="I4:I19">
    <cfRule type="cellIs" dxfId="596" priority="539" operator="greaterThan">
      <formula>0</formula>
    </cfRule>
    <cfRule type="cellIs" dxfId="595" priority="540" operator="lessThan">
      <formula>0</formula>
    </cfRule>
    <cfRule type="cellIs" dxfId="594" priority="541" operator="equal">
      <formula>0</formula>
    </cfRule>
  </conditionalFormatting>
  <conditionalFormatting sqref="I4:I19">
    <cfRule type="cellIs" dxfId="593" priority="536" operator="greaterThan">
      <formula>0</formula>
    </cfRule>
    <cfRule type="cellIs" dxfId="592" priority="537" operator="lessThan">
      <formula>0</formula>
    </cfRule>
    <cfRule type="cellIs" dxfId="591" priority="538" operator="equal">
      <formula>0</formula>
    </cfRule>
  </conditionalFormatting>
  <conditionalFormatting sqref="I4:I19">
    <cfRule type="cellIs" dxfId="590" priority="533" operator="greaterThan">
      <formula>0</formula>
    </cfRule>
    <cfRule type="cellIs" dxfId="589" priority="534" operator="lessThan">
      <formula>0</formula>
    </cfRule>
    <cfRule type="cellIs" dxfId="588" priority="535" operator="equal">
      <formula>0</formula>
    </cfRule>
  </conditionalFormatting>
  <conditionalFormatting sqref="I4:I19">
    <cfRule type="cellIs" dxfId="587" priority="530" operator="greaterThan">
      <formula>0</formula>
    </cfRule>
    <cfRule type="cellIs" dxfId="586" priority="531" operator="lessThan">
      <formula>0</formula>
    </cfRule>
    <cfRule type="cellIs" dxfId="585" priority="532" operator="equal">
      <formula>0</formula>
    </cfRule>
  </conditionalFormatting>
  <conditionalFormatting sqref="I4:I19">
    <cfRule type="cellIs" dxfId="584" priority="527" operator="greaterThan">
      <formula>0</formula>
    </cfRule>
    <cfRule type="cellIs" dxfId="583" priority="528" operator="lessThan">
      <formula>0</formula>
    </cfRule>
    <cfRule type="cellIs" dxfId="582" priority="529" operator="equal">
      <formula>0</formula>
    </cfRule>
  </conditionalFormatting>
  <conditionalFormatting sqref="I4:I19">
    <cfRule type="cellIs" dxfId="581" priority="524" operator="greaterThan">
      <formula>0</formula>
    </cfRule>
    <cfRule type="cellIs" dxfId="580" priority="525" operator="lessThan">
      <formula>0</formula>
    </cfRule>
    <cfRule type="cellIs" dxfId="579" priority="526" operator="equal">
      <formula>0</formula>
    </cfRule>
  </conditionalFormatting>
  <conditionalFormatting sqref="I4:I19">
    <cfRule type="cellIs" dxfId="578" priority="521" operator="greaterThan">
      <formula>0</formula>
    </cfRule>
    <cfRule type="cellIs" dxfId="577" priority="522" operator="lessThan">
      <formula>0</formula>
    </cfRule>
    <cfRule type="cellIs" dxfId="576" priority="523" operator="equal">
      <formula>0</formula>
    </cfRule>
  </conditionalFormatting>
  <conditionalFormatting sqref="I4:I19">
    <cfRule type="cellIs" dxfId="575" priority="518" operator="greaterThan">
      <formula>0</formula>
    </cfRule>
    <cfRule type="cellIs" dxfId="574" priority="519" operator="lessThan">
      <formula>0</formula>
    </cfRule>
    <cfRule type="cellIs" dxfId="573" priority="520" operator="equal">
      <formula>0</formula>
    </cfRule>
  </conditionalFormatting>
  <conditionalFormatting sqref="I4:I19">
    <cfRule type="cellIs" dxfId="572" priority="515" operator="greaterThan">
      <formula>0</formula>
    </cfRule>
    <cfRule type="cellIs" dxfId="571" priority="516" operator="lessThan">
      <formula>0</formula>
    </cfRule>
    <cfRule type="cellIs" dxfId="570" priority="517" operator="equal">
      <formula>0</formula>
    </cfRule>
  </conditionalFormatting>
  <conditionalFormatting sqref="I4:I19">
    <cfRule type="cellIs" dxfId="569" priority="512" operator="greaterThan">
      <formula>0</formula>
    </cfRule>
    <cfRule type="cellIs" dxfId="568" priority="513" operator="lessThan">
      <formula>0</formula>
    </cfRule>
    <cfRule type="cellIs" dxfId="567" priority="514" operator="equal">
      <formula>0</formula>
    </cfRule>
  </conditionalFormatting>
  <conditionalFormatting sqref="I4:I19">
    <cfRule type="cellIs" dxfId="566" priority="509" operator="greaterThan">
      <formula>0</formula>
    </cfRule>
    <cfRule type="cellIs" dxfId="565" priority="510" operator="lessThan">
      <formula>0</formula>
    </cfRule>
    <cfRule type="cellIs" dxfId="564" priority="511" operator="equal">
      <formula>0</formula>
    </cfRule>
  </conditionalFormatting>
  <conditionalFormatting sqref="I4:I19">
    <cfRule type="cellIs" dxfId="563" priority="506" operator="greaterThan">
      <formula>0</formula>
    </cfRule>
    <cfRule type="cellIs" dxfId="562" priority="507" operator="lessThan">
      <formula>0</formula>
    </cfRule>
    <cfRule type="cellIs" dxfId="561" priority="508" operator="equal">
      <formula>0</formula>
    </cfRule>
  </conditionalFormatting>
  <conditionalFormatting sqref="I4:I19">
    <cfRule type="cellIs" dxfId="560" priority="503" operator="greaterThan">
      <formula>0</formula>
    </cfRule>
    <cfRule type="cellIs" dxfId="559" priority="504" operator="lessThan">
      <formula>0</formula>
    </cfRule>
    <cfRule type="cellIs" dxfId="558" priority="505" operator="equal">
      <formula>0</formula>
    </cfRule>
  </conditionalFormatting>
  <conditionalFormatting sqref="I4:I19">
    <cfRule type="cellIs" dxfId="557" priority="500" operator="greaterThan">
      <formula>0</formula>
    </cfRule>
    <cfRule type="cellIs" dxfId="556" priority="501" operator="lessThan">
      <formula>0</formula>
    </cfRule>
    <cfRule type="cellIs" dxfId="555" priority="502" operator="equal">
      <formula>0</formula>
    </cfRule>
  </conditionalFormatting>
  <conditionalFormatting sqref="I4:I19">
    <cfRule type="cellIs" dxfId="554" priority="497" operator="greaterThan">
      <formula>0</formula>
    </cfRule>
    <cfRule type="cellIs" dxfId="553" priority="498" operator="lessThan">
      <formula>0</formula>
    </cfRule>
    <cfRule type="cellIs" dxfId="552" priority="499" operator="equal">
      <formula>0</formula>
    </cfRule>
  </conditionalFormatting>
  <conditionalFormatting sqref="I4:I19">
    <cfRule type="cellIs" dxfId="551" priority="494" operator="greaterThan">
      <formula>0</formula>
    </cfRule>
    <cfRule type="cellIs" dxfId="550" priority="495" operator="lessThan">
      <formula>0</formula>
    </cfRule>
    <cfRule type="cellIs" dxfId="549" priority="496" operator="equal">
      <formula>0</formula>
    </cfRule>
  </conditionalFormatting>
  <conditionalFormatting sqref="I4:I19">
    <cfRule type="cellIs" dxfId="548" priority="491" operator="greaterThan">
      <formula>0</formula>
    </cfRule>
    <cfRule type="cellIs" dxfId="547" priority="492" operator="lessThan">
      <formula>0</formula>
    </cfRule>
    <cfRule type="cellIs" dxfId="546" priority="493" operator="equal">
      <formula>0</formula>
    </cfRule>
  </conditionalFormatting>
  <conditionalFormatting sqref="I4:I19">
    <cfRule type="cellIs" dxfId="545" priority="488" operator="greaterThan">
      <formula>0</formula>
    </cfRule>
    <cfRule type="cellIs" dxfId="544" priority="489" operator="lessThan">
      <formula>0</formula>
    </cfRule>
    <cfRule type="cellIs" dxfId="543" priority="490" operator="equal">
      <formula>0</formula>
    </cfRule>
  </conditionalFormatting>
  <conditionalFormatting sqref="I4:I19">
    <cfRule type="cellIs" dxfId="542" priority="485" operator="greaterThan">
      <formula>0</formula>
    </cfRule>
    <cfRule type="cellIs" dxfId="541" priority="486" operator="lessThan">
      <formula>0</formula>
    </cfRule>
    <cfRule type="cellIs" dxfId="540" priority="487" operator="equal">
      <formula>0</formula>
    </cfRule>
  </conditionalFormatting>
  <conditionalFormatting sqref="I4:I19">
    <cfRule type="cellIs" dxfId="539" priority="482" operator="greaterThan">
      <formula>0</formula>
    </cfRule>
    <cfRule type="cellIs" dxfId="538" priority="483" operator="lessThan">
      <formula>0</formula>
    </cfRule>
    <cfRule type="cellIs" dxfId="537" priority="484" operator="equal">
      <formula>0</formula>
    </cfRule>
  </conditionalFormatting>
  <conditionalFormatting sqref="I4:I19">
    <cfRule type="cellIs" dxfId="536" priority="479" operator="greaterThan">
      <formula>0</formula>
    </cfRule>
    <cfRule type="cellIs" dxfId="535" priority="480" operator="lessThan">
      <formula>0</formula>
    </cfRule>
    <cfRule type="cellIs" dxfId="534" priority="481" operator="equal">
      <formula>0</formula>
    </cfRule>
  </conditionalFormatting>
  <conditionalFormatting sqref="I4:I19">
    <cfRule type="cellIs" dxfId="533" priority="476" operator="greaterThan">
      <formula>0</formula>
    </cfRule>
    <cfRule type="cellIs" dxfId="532" priority="477" operator="lessThan">
      <formula>0</formula>
    </cfRule>
    <cfRule type="cellIs" dxfId="531" priority="478" operator="equal">
      <formula>0</formula>
    </cfRule>
  </conditionalFormatting>
  <conditionalFormatting sqref="I4:I19">
    <cfRule type="cellIs" dxfId="530" priority="473" operator="greaterThan">
      <formula>0</formula>
    </cfRule>
    <cfRule type="cellIs" dxfId="529" priority="474" operator="lessThan">
      <formula>0</formula>
    </cfRule>
    <cfRule type="cellIs" dxfId="528" priority="475" operator="equal">
      <formula>0</formula>
    </cfRule>
  </conditionalFormatting>
  <conditionalFormatting sqref="I4:I19">
    <cfRule type="cellIs" dxfId="527" priority="470" operator="greaterThan">
      <formula>0</formula>
    </cfRule>
    <cfRule type="cellIs" dxfId="526" priority="471" operator="lessThan">
      <formula>0</formula>
    </cfRule>
    <cfRule type="cellIs" dxfId="525" priority="472" operator="equal">
      <formula>0</formula>
    </cfRule>
  </conditionalFormatting>
  <conditionalFormatting sqref="I4:I19">
    <cfRule type="cellIs" dxfId="524" priority="467" operator="greaterThan">
      <formula>0</formula>
    </cfRule>
    <cfRule type="cellIs" dxfId="523" priority="468" operator="lessThan">
      <formula>0</formula>
    </cfRule>
    <cfRule type="cellIs" dxfId="522" priority="469" operator="equal">
      <formula>0</formula>
    </cfRule>
  </conditionalFormatting>
  <conditionalFormatting sqref="I4:I19">
    <cfRule type="cellIs" dxfId="521" priority="464" operator="greaterThan">
      <formula>0</formula>
    </cfRule>
    <cfRule type="cellIs" dxfId="520" priority="465" operator="lessThan">
      <formula>0</formula>
    </cfRule>
    <cfRule type="cellIs" dxfId="519" priority="466" operator="equal">
      <formula>0</formula>
    </cfRule>
  </conditionalFormatting>
  <conditionalFormatting sqref="I4:I19">
    <cfRule type="cellIs" dxfId="518" priority="461" operator="greaterThan">
      <formula>0</formula>
    </cfRule>
    <cfRule type="cellIs" dxfId="517" priority="462" operator="lessThan">
      <formula>0</formula>
    </cfRule>
    <cfRule type="cellIs" dxfId="516" priority="463" operator="equal">
      <formula>0</formula>
    </cfRule>
  </conditionalFormatting>
  <conditionalFormatting sqref="I4:I19">
    <cfRule type="cellIs" dxfId="515" priority="458" operator="greaterThan">
      <formula>0</formula>
    </cfRule>
    <cfRule type="cellIs" dxfId="514" priority="459" operator="lessThan">
      <formula>0</formula>
    </cfRule>
    <cfRule type="cellIs" dxfId="513" priority="460" operator="equal">
      <formula>0</formula>
    </cfRule>
  </conditionalFormatting>
  <conditionalFormatting sqref="I4:I19">
    <cfRule type="cellIs" dxfId="512" priority="455" operator="greaterThan">
      <formula>0</formula>
    </cfRule>
    <cfRule type="cellIs" dxfId="511" priority="456" operator="lessThan">
      <formula>0</formula>
    </cfRule>
    <cfRule type="cellIs" dxfId="510" priority="457" operator="equal">
      <formula>0</formula>
    </cfRule>
  </conditionalFormatting>
  <conditionalFormatting sqref="I4:I19">
    <cfRule type="cellIs" dxfId="509" priority="452" operator="greaterThan">
      <formula>0</formula>
    </cfRule>
    <cfRule type="cellIs" dxfId="508" priority="453" operator="lessThan">
      <formula>0</formula>
    </cfRule>
    <cfRule type="cellIs" dxfId="507" priority="454" operator="equal">
      <formula>0</formula>
    </cfRule>
  </conditionalFormatting>
  <conditionalFormatting sqref="I4:I19">
    <cfRule type="cellIs" dxfId="506" priority="449" operator="greaterThan">
      <formula>0</formula>
    </cfRule>
    <cfRule type="cellIs" dxfId="505" priority="450" operator="lessThan">
      <formula>0</formula>
    </cfRule>
    <cfRule type="cellIs" dxfId="504" priority="451" operator="equal">
      <formula>0</formula>
    </cfRule>
  </conditionalFormatting>
  <conditionalFormatting sqref="I4:I19">
    <cfRule type="cellIs" dxfId="503" priority="446" operator="greaterThan">
      <formula>0</formula>
    </cfRule>
    <cfRule type="cellIs" dxfId="502" priority="447" operator="lessThan">
      <formula>0</formula>
    </cfRule>
    <cfRule type="cellIs" dxfId="501" priority="448" operator="equal">
      <formula>0</formula>
    </cfRule>
  </conditionalFormatting>
  <conditionalFormatting sqref="I4:I19">
    <cfRule type="cellIs" dxfId="500" priority="443" operator="greaterThan">
      <formula>0</formula>
    </cfRule>
    <cfRule type="cellIs" dxfId="499" priority="444" operator="lessThan">
      <formula>0</formula>
    </cfRule>
    <cfRule type="cellIs" dxfId="498" priority="445" operator="equal">
      <formula>0</formula>
    </cfRule>
  </conditionalFormatting>
  <conditionalFormatting sqref="I4:I19">
    <cfRule type="cellIs" dxfId="497" priority="440" operator="greaterThan">
      <formula>0</formula>
    </cfRule>
    <cfRule type="cellIs" dxfId="496" priority="441" operator="lessThan">
      <formula>0</formula>
    </cfRule>
    <cfRule type="cellIs" dxfId="495" priority="442" operator="equal">
      <formula>0</formula>
    </cfRule>
  </conditionalFormatting>
  <conditionalFormatting sqref="I4:I19">
    <cfRule type="cellIs" dxfId="494" priority="437" operator="greaterThan">
      <formula>0</formula>
    </cfRule>
    <cfRule type="cellIs" dxfId="493" priority="438" operator="lessThan">
      <formula>0</formula>
    </cfRule>
    <cfRule type="cellIs" dxfId="492" priority="439" operator="equal">
      <formula>0</formula>
    </cfRule>
  </conditionalFormatting>
  <conditionalFormatting sqref="I4:I19">
    <cfRule type="cellIs" dxfId="491" priority="434" operator="greaterThan">
      <formula>0</formula>
    </cfRule>
    <cfRule type="cellIs" dxfId="490" priority="435" operator="lessThan">
      <formula>0</formula>
    </cfRule>
    <cfRule type="cellIs" dxfId="489" priority="436" operator="equal">
      <formula>0</formula>
    </cfRule>
  </conditionalFormatting>
  <conditionalFormatting sqref="I4:I19">
    <cfRule type="cellIs" dxfId="488" priority="431" operator="greaterThan">
      <formula>0</formula>
    </cfRule>
    <cfRule type="cellIs" dxfId="487" priority="432" operator="lessThan">
      <formula>0</formula>
    </cfRule>
    <cfRule type="cellIs" dxfId="486" priority="433" operator="equal">
      <formula>0</formula>
    </cfRule>
  </conditionalFormatting>
  <conditionalFormatting sqref="I4:I19">
    <cfRule type="cellIs" dxfId="485" priority="428" operator="greaterThan">
      <formula>0</formula>
    </cfRule>
    <cfRule type="cellIs" dxfId="484" priority="429" operator="lessThan">
      <formula>0</formula>
    </cfRule>
    <cfRule type="cellIs" dxfId="483" priority="430" operator="equal">
      <formula>0</formula>
    </cfRule>
  </conditionalFormatting>
  <conditionalFormatting sqref="I4:I19">
    <cfRule type="cellIs" dxfId="482" priority="425" operator="greaterThan">
      <formula>0</formula>
    </cfRule>
    <cfRule type="cellIs" dxfId="481" priority="426" operator="lessThan">
      <formula>0</formula>
    </cfRule>
    <cfRule type="cellIs" dxfId="480" priority="427" operator="equal">
      <formula>0</formula>
    </cfRule>
  </conditionalFormatting>
  <conditionalFormatting sqref="I4:I19">
    <cfRule type="cellIs" dxfId="479" priority="422" operator="greaterThan">
      <formula>0</formula>
    </cfRule>
    <cfRule type="cellIs" dxfId="478" priority="423" operator="lessThan">
      <formula>0</formula>
    </cfRule>
    <cfRule type="cellIs" dxfId="477" priority="424" operator="equal">
      <formula>0</formula>
    </cfRule>
  </conditionalFormatting>
  <conditionalFormatting sqref="I4:I19">
    <cfRule type="cellIs" dxfId="476" priority="419" operator="greaterThan">
      <formula>0</formula>
    </cfRule>
    <cfRule type="cellIs" dxfId="475" priority="420" operator="lessThan">
      <formula>0</formula>
    </cfRule>
    <cfRule type="cellIs" dxfId="474" priority="421" operator="equal">
      <formula>0</formula>
    </cfRule>
  </conditionalFormatting>
  <conditionalFormatting sqref="I4:I19">
    <cfRule type="cellIs" dxfId="473" priority="416" operator="greaterThan">
      <formula>0</formula>
    </cfRule>
    <cfRule type="cellIs" dxfId="472" priority="417" operator="lessThan">
      <formula>0</formula>
    </cfRule>
    <cfRule type="cellIs" dxfId="471" priority="418" operator="equal">
      <formula>0</formula>
    </cfRule>
  </conditionalFormatting>
  <conditionalFormatting sqref="I4:I19">
    <cfRule type="cellIs" dxfId="470" priority="413" operator="greaterThan">
      <formula>0</formula>
    </cfRule>
    <cfRule type="cellIs" dxfId="469" priority="414" operator="lessThan">
      <formula>0</formula>
    </cfRule>
    <cfRule type="cellIs" dxfId="468" priority="415" operator="equal">
      <formula>0</formula>
    </cfRule>
  </conditionalFormatting>
  <conditionalFormatting sqref="I4:I19">
    <cfRule type="cellIs" dxfId="467" priority="410" operator="greaterThan">
      <formula>0</formula>
    </cfRule>
    <cfRule type="cellIs" dxfId="466" priority="411" operator="lessThan">
      <formula>0</formula>
    </cfRule>
    <cfRule type="cellIs" dxfId="465" priority="412" operator="equal">
      <formula>0</formula>
    </cfRule>
  </conditionalFormatting>
  <conditionalFormatting sqref="I4:I19">
    <cfRule type="cellIs" dxfId="464" priority="407" operator="greaterThan">
      <formula>0</formula>
    </cfRule>
    <cfRule type="cellIs" dxfId="463" priority="408" operator="lessThan">
      <formula>0</formula>
    </cfRule>
    <cfRule type="cellIs" dxfId="462" priority="409" operator="equal">
      <formula>0</formula>
    </cfRule>
  </conditionalFormatting>
  <conditionalFormatting sqref="I4:I19">
    <cfRule type="cellIs" dxfId="461" priority="404" operator="greaterThan">
      <formula>0</formula>
    </cfRule>
    <cfRule type="cellIs" dxfId="460" priority="405" operator="lessThan">
      <formula>0</formula>
    </cfRule>
    <cfRule type="cellIs" dxfId="459" priority="406" operator="equal">
      <formula>0</formula>
    </cfRule>
  </conditionalFormatting>
  <conditionalFormatting sqref="I4:I19">
    <cfRule type="cellIs" dxfId="458" priority="401" operator="greaterThan">
      <formula>0</formula>
    </cfRule>
    <cfRule type="cellIs" dxfId="457" priority="402" operator="lessThan">
      <formula>0</formula>
    </cfRule>
    <cfRule type="cellIs" dxfId="456" priority="403" operator="equal">
      <formula>0</formula>
    </cfRule>
  </conditionalFormatting>
  <conditionalFormatting sqref="I4:I19">
    <cfRule type="cellIs" dxfId="455" priority="398" operator="greaterThan">
      <formula>0</formula>
    </cfRule>
    <cfRule type="cellIs" dxfId="454" priority="399" operator="lessThan">
      <formula>0</formula>
    </cfRule>
    <cfRule type="cellIs" dxfId="453" priority="400" operator="equal">
      <formula>0</formula>
    </cfRule>
  </conditionalFormatting>
  <conditionalFormatting sqref="I4:I19">
    <cfRule type="cellIs" dxfId="452" priority="395" operator="greaterThan">
      <formula>0</formula>
    </cfRule>
    <cfRule type="cellIs" dxfId="451" priority="396" operator="lessThan">
      <formula>0</formula>
    </cfRule>
    <cfRule type="cellIs" dxfId="450" priority="397" operator="equal">
      <formula>0</formula>
    </cfRule>
  </conditionalFormatting>
  <conditionalFormatting sqref="I4:I19">
    <cfRule type="cellIs" dxfId="449" priority="392" operator="greaterThan">
      <formula>0</formula>
    </cfRule>
    <cfRule type="cellIs" dxfId="448" priority="393" operator="lessThan">
      <formula>0</formula>
    </cfRule>
    <cfRule type="cellIs" dxfId="447" priority="394" operator="equal">
      <formula>0</formula>
    </cfRule>
  </conditionalFormatting>
  <conditionalFormatting sqref="I4:I19">
    <cfRule type="cellIs" dxfId="446" priority="389" operator="greaterThan">
      <formula>0</formula>
    </cfRule>
    <cfRule type="cellIs" dxfId="445" priority="390" operator="lessThan">
      <formula>0</formula>
    </cfRule>
    <cfRule type="cellIs" dxfId="444" priority="391" operator="equal">
      <formula>0</formula>
    </cfRule>
  </conditionalFormatting>
  <conditionalFormatting sqref="I4:I19">
    <cfRule type="cellIs" dxfId="443" priority="386" operator="greaterThan">
      <formula>0</formula>
    </cfRule>
    <cfRule type="cellIs" dxfId="442" priority="387" operator="lessThan">
      <formula>0</formula>
    </cfRule>
    <cfRule type="cellIs" dxfId="441" priority="388" operator="equal">
      <formula>0</formula>
    </cfRule>
  </conditionalFormatting>
  <conditionalFormatting sqref="L4:L19">
    <cfRule type="cellIs" dxfId="440" priority="385" operator="equal">
      <formula>"DNP"</formula>
    </cfRule>
  </conditionalFormatting>
  <conditionalFormatting sqref="G4:G19">
    <cfRule type="containsText" dxfId="439" priority="384" operator="containsText" text="Y">
      <formula>NOT(ISERROR(SEARCH("Y",G4)))</formula>
    </cfRule>
  </conditionalFormatting>
  <conditionalFormatting sqref="L4:L19">
    <cfRule type="cellIs" dxfId="438" priority="381" operator="greaterThan">
      <formula>0</formula>
    </cfRule>
    <cfRule type="cellIs" dxfId="437" priority="382" operator="lessThan">
      <formula>0</formula>
    </cfRule>
    <cfRule type="cellIs" dxfId="436" priority="383" operator="equal">
      <formula>0</formula>
    </cfRule>
  </conditionalFormatting>
  <conditionalFormatting sqref="G4:G19">
    <cfRule type="cellIs" dxfId="435" priority="380" operator="equal">
      <formula>"DNP"</formula>
    </cfRule>
  </conditionalFormatting>
  <conditionalFormatting sqref="J4:J19">
    <cfRule type="containsText" dxfId="434" priority="379" operator="containsText" text="Y">
      <formula>NOT(ISERROR(SEARCH("Y",J4)))</formula>
    </cfRule>
  </conditionalFormatting>
  <conditionalFormatting sqref="J4:J19">
    <cfRule type="cellIs" dxfId="433" priority="378" operator="equal">
      <formula>"Y"</formula>
    </cfRule>
  </conditionalFormatting>
  <conditionalFormatting sqref="J2:J20">
    <cfRule type="containsText" dxfId="432" priority="377" operator="containsText" text="Y">
      <formula>NOT(ISERROR(SEARCH("Y",J2)))</formula>
    </cfRule>
  </conditionalFormatting>
  <conditionalFormatting sqref="L4:L19">
    <cfRule type="cellIs" dxfId="431" priority="374" operator="greaterThan">
      <formula>0</formula>
    </cfRule>
    <cfRule type="cellIs" dxfId="430" priority="375" operator="lessThan">
      <formula>0</formula>
    </cfRule>
    <cfRule type="cellIs" dxfId="429" priority="376" operator="equal">
      <formula>0</formula>
    </cfRule>
  </conditionalFormatting>
  <conditionalFormatting sqref="G4:G19">
    <cfRule type="cellIs" dxfId="428" priority="373" operator="equal">
      <formula>"DNP"</formula>
    </cfRule>
  </conditionalFormatting>
  <conditionalFormatting sqref="J4:J19">
    <cfRule type="containsText" dxfId="427" priority="372" operator="containsText" text="Y">
      <formula>NOT(ISERROR(SEARCH("Y",J4)))</formula>
    </cfRule>
  </conditionalFormatting>
  <conditionalFormatting sqref="J4:J19">
    <cfRule type="cellIs" dxfId="426" priority="371" operator="equal">
      <formula>"Y"</formula>
    </cfRule>
  </conditionalFormatting>
  <conditionalFormatting sqref="J2:J20">
    <cfRule type="containsText" dxfId="425" priority="370" operator="containsText" text="Y">
      <formula>NOT(ISERROR(SEARCH("Y",J2)))</formula>
    </cfRule>
  </conditionalFormatting>
  <conditionalFormatting sqref="I4:I19">
    <cfRule type="cellIs" dxfId="424" priority="367" operator="greaterThan">
      <formula>0</formula>
    </cfRule>
    <cfRule type="cellIs" dxfId="423" priority="368" operator="lessThan">
      <formula>0</formula>
    </cfRule>
    <cfRule type="cellIs" dxfId="422" priority="369" operator="equal">
      <formula>0</formula>
    </cfRule>
  </conditionalFormatting>
  <conditionalFormatting sqref="I4:I19">
    <cfRule type="cellIs" dxfId="421" priority="364" operator="greaterThan">
      <formula>0</formula>
    </cfRule>
    <cfRule type="cellIs" dxfId="420" priority="365" operator="lessThan">
      <formula>0</formula>
    </cfRule>
    <cfRule type="cellIs" dxfId="419" priority="366" operator="equal">
      <formula>0</formula>
    </cfRule>
  </conditionalFormatting>
  <conditionalFormatting sqref="I4:I19">
    <cfRule type="cellIs" dxfId="418" priority="361" operator="greaterThan">
      <formula>0</formula>
    </cfRule>
    <cfRule type="cellIs" dxfId="417" priority="362" operator="lessThan">
      <formula>0</formula>
    </cfRule>
    <cfRule type="cellIs" dxfId="416" priority="363" operator="equal">
      <formula>0</formula>
    </cfRule>
  </conditionalFormatting>
  <conditionalFormatting sqref="I4:I19">
    <cfRule type="cellIs" dxfId="415" priority="358" operator="greaterThan">
      <formula>0</formula>
    </cfRule>
    <cfRule type="cellIs" dxfId="414" priority="359" operator="lessThan">
      <formula>0</formula>
    </cfRule>
    <cfRule type="cellIs" dxfId="413" priority="360" operator="equal">
      <formula>0</formula>
    </cfRule>
  </conditionalFormatting>
  <conditionalFormatting sqref="I4:I19">
    <cfRule type="cellIs" dxfId="412" priority="355" operator="greaterThan">
      <formula>0</formula>
    </cfRule>
    <cfRule type="cellIs" dxfId="411" priority="356" operator="lessThan">
      <formula>0</formula>
    </cfRule>
    <cfRule type="cellIs" dxfId="410" priority="357" operator="equal">
      <formula>0</formula>
    </cfRule>
  </conditionalFormatting>
  <conditionalFormatting sqref="I4:I19">
    <cfRule type="cellIs" dxfId="409" priority="352" operator="greaterThan">
      <formula>0</formula>
    </cfRule>
    <cfRule type="cellIs" dxfId="408" priority="353" operator="lessThan">
      <formula>0</formula>
    </cfRule>
    <cfRule type="cellIs" dxfId="407" priority="354" operator="equal">
      <formula>0</formula>
    </cfRule>
  </conditionalFormatting>
  <conditionalFormatting sqref="I4:I19">
    <cfRule type="cellIs" dxfId="406" priority="349" operator="greaterThan">
      <formula>0</formula>
    </cfRule>
    <cfRule type="cellIs" dxfId="405" priority="350" operator="lessThan">
      <formula>0</formula>
    </cfRule>
    <cfRule type="cellIs" dxfId="404" priority="351" operator="equal">
      <formula>0</formula>
    </cfRule>
  </conditionalFormatting>
  <conditionalFormatting sqref="I4:I19">
    <cfRule type="cellIs" dxfId="403" priority="346" operator="greaterThan">
      <formula>0</formula>
    </cfRule>
    <cfRule type="cellIs" dxfId="402" priority="347" operator="lessThan">
      <formula>0</formula>
    </cfRule>
    <cfRule type="cellIs" dxfId="401" priority="348" operator="equal">
      <formula>0</formula>
    </cfRule>
  </conditionalFormatting>
  <conditionalFormatting sqref="I4:I19">
    <cfRule type="cellIs" dxfId="400" priority="343" operator="greaterThan">
      <formula>0</formula>
    </cfRule>
    <cfRule type="cellIs" dxfId="399" priority="344" operator="lessThan">
      <formula>0</formula>
    </cfRule>
    <cfRule type="cellIs" dxfId="398" priority="345" operator="equal">
      <formula>0</formula>
    </cfRule>
  </conditionalFormatting>
  <conditionalFormatting sqref="I4:I19">
    <cfRule type="cellIs" dxfId="397" priority="340" operator="greaterThan">
      <formula>0</formula>
    </cfRule>
    <cfRule type="cellIs" dxfId="396" priority="341" operator="lessThan">
      <formula>0</formula>
    </cfRule>
    <cfRule type="cellIs" dxfId="395" priority="342" operator="equal">
      <formula>0</formula>
    </cfRule>
  </conditionalFormatting>
  <conditionalFormatting sqref="I4:I19">
    <cfRule type="cellIs" dxfId="394" priority="337" operator="greaterThan">
      <formula>0</formula>
    </cfRule>
    <cfRule type="cellIs" dxfId="393" priority="338" operator="lessThan">
      <formula>0</formula>
    </cfRule>
    <cfRule type="cellIs" dxfId="392" priority="339" operator="equal">
      <formula>0</formula>
    </cfRule>
  </conditionalFormatting>
  <conditionalFormatting sqref="I4:I19">
    <cfRule type="cellIs" dxfId="391" priority="334" operator="greaterThan">
      <formula>0</formula>
    </cfRule>
    <cfRule type="cellIs" dxfId="390" priority="335" operator="lessThan">
      <formula>0</formula>
    </cfRule>
    <cfRule type="cellIs" dxfId="389" priority="336" operator="equal">
      <formula>0</formula>
    </cfRule>
  </conditionalFormatting>
  <conditionalFormatting sqref="I4:I19">
    <cfRule type="cellIs" dxfId="388" priority="331" operator="greaterThan">
      <formula>0</formula>
    </cfRule>
    <cfRule type="cellIs" dxfId="387" priority="332" operator="lessThan">
      <formula>0</formula>
    </cfRule>
    <cfRule type="cellIs" dxfId="386" priority="333" operator="equal">
      <formula>0</formula>
    </cfRule>
  </conditionalFormatting>
  <conditionalFormatting sqref="I4:I19">
    <cfRule type="cellIs" dxfId="385" priority="328" operator="greaterThan">
      <formula>0</formula>
    </cfRule>
    <cfRule type="cellIs" dxfId="384" priority="329" operator="lessThan">
      <formula>0</formula>
    </cfRule>
    <cfRule type="cellIs" dxfId="383" priority="330" operator="equal">
      <formula>0</formula>
    </cfRule>
  </conditionalFormatting>
  <conditionalFormatting sqref="I4:I19">
    <cfRule type="cellIs" dxfId="382" priority="325" operator="greaterThan">
      <formula>0</formula>
    </cfRule>
    <cfRule type="cellIs" dxfId="381" priority="326" operator="lessThan">
      <formula>0</formula>
    </cfRule>
    <cfRule type="cellIs" dxfId="380" priority="327" operator="equal">
      <formula>0</formula>
    </cfRule>
  </conditionalFormatting>
  <conditionalFormatting sqref="I4:I19">
    <cfRule type="cellIs" dxfId="379" priority="322" operator="greaterThan">
      <formula>0</formula>
    </cfRule>
    <cfRule type="cellIs" dxfId="378" priority="323" operator="lessThan">
      <formula>0</formula>
    </cfRule>
    <cfRule type="cellIs" dxfId="377" priority="324" operator="equal">
      <formula>0</formula>
    </cfRule>
  </conditionalFormatting>
  <conditionalFormatting sqref="I4:I19">
    <cfRule type="cellIs" dxfId="376" priority="319" operator="greaterThan">
      <formula>0</formula>
    </cfRule>
    <cfRule type="cellIs" dxfId="375" priority="320" operator="lessThan">
      <formula>0</formula>
    </cfRule>
    <cfRule type="cellIs" dxfId="374" priority="321" operator="equal">
      <formula>0</formula>
    </cfRule>
  </conditionalFormatting>
  <conditionalFormatting sqref="I4:I19">
    <cfRule type="cellIs" dxfId="373" priority="316" operator="greaterThan">
      <formula>0</formula>
    </cfRule>
    <cfRule type="cellIs" dxfId="372" priority="317" operator="lessThan">
      <formula>0</formula>
    </cfRule>
    <cfRule type="cellIs" dxfId="371" priority="318" operator="equal">
      <formula>0</formula>
    </cfRule>
  </conditionalFormatting>
  <conditionalFormatting sqref="I4:I19">
    <cfRule type="cellIs" dxfId="370" priority="313" operator="greaterThan">
      <formula>0</formula>
    </cfRule>
    <cfRule type="cellIs" dxfId="369" priority="314" operator="lessThan">
      <formula>0</formula>
    </cfRule>
    <cfRule type="cellIs" dxfId="368" priority="315" operator="equal">
      <formula>0</formula>
    </cfRule>
  </conditionalFormatting>
  <conditionalFormatting sqref="I4:I19">
    <cfRule type="cellIs" dxfId="367" priority="310" operator="greaterThan">
      <formula>0</formula>
    </cfRule>
    <cfRule type="cellIs" dxfId="366" priority="311" operator="lessThan">
      <formula>0</formula>
    </cfRule>
    <cfRule type="cellIs" dxfId="365" priority="312" operator="equal">
      <formula>0</formula>
    </cfRule>
  </conditionalFormatting>
  <conditionalFormatting sqref="I4:I19">
    <cfRule type="cellIs" dxfId="364" priority="307" operator="greaterThan">
      <formula>0</formula>
    </cfRule>
    <cfRule type="cellIs" dxfId="363" priority="308" operator="lessThan">
      <formula>0</formula>
    </cfRule>
    <cfRule type="cellIs" dxfId="362" priority="309" operator="equal">
      <formula>0</formula>
    </cfRule>
  </conditionalFormatting>
  <conditionalFormatting sqref="I4:I19">
    <cfRule type="cellIs" dxfId="361" priority="304" operator="greaterThan">
      <formula>0</formula>
    </cfRule>
    <cfRule type="cellIs" dxfId="360" priority="305" operator="lessThan">
      <formula>0</formula>
    </cfRule>
    <cfRule type="cellIs" dxfId="359" priority="306" operator="equal">
      <formula>0</formula>
    </cfRule>
  </conditionalFormatting>
  <conditionalFormatting sqref="I4:I19">
    <cfRule type="cellIs" dxfId="358" priority="301" operator="greaterThan">
      <formula>0</formula>
    </cfRule>
    <cfRule type="cellIs" dxfId="357" priority="302" operator="lessThan">
      <formula>0</formula>
    </cfRule>
    <cfRule type="cellIs" dxfId="356" priority="303" operator="equal">
      <formula>0</formula>
    </cfRule>
  </conditionalFormatting>
  <conditionalFormatting sqref="I4:I19">
    <cfRule type="cellIs" dxfId="355" priority="298" operator="greaterThan">
      <formula>0</formula>
    </cfRule>
    <cfRule type="cellIs" dxfId="354" priority="299" operator="lessThan">
      <formula>0</formula>
    </cfRule>
    <cfRule type="cellIs" dxfId="353" priority="300" operator="equal">
      <formula>0</formula>
    </cfRule>
  </conditionalFormatting>
  <conditionalFormatting sqref="I4:I19">
    <cfRule type="cellIs" dxfId="352" priority="295" operator="greaterThan">
      <formula>0</formula>
    </cfRule>
    <cfRule type="cellIs" dxfId="351" priority="296" operator="lessThan">
      <formula>0</formula>
    </cfRule>
    <cfRule type="cellIs" dxfId="350" priority="297" operator="equal">
      <formula>0</formula>
    </cfRule>
  </conditionalFormatting>
  <conditionalFormatting sqref="I4:I19">
    <cfRule type="cellIs" dxfId="349" priority="292" operator="greaterThan">
      <formula>0</formula>
    </cfRule>
    <cfRule type="cellIs" dxfId="348" priority="293" operator="lessThan">
      <formula>0</formula>
    </cfRule>
    <cfRule type="cellIs" dxfId="347" priority="294" operator="equal">
      <formula>0</formula>
    </cfRule>
  </conditionalFormatting>
  <conditionalFormatting sqref="I4:I19">
    <cfRule type="cellIs" dxfId="346" priority="289" operator="greaterThan">
      <formula>0</formula>
    </cfRule>
    <cfRule type="cellIs" dxfId="345" priority="290" operator="lessThan">
      <formula>0</formula>
    </cfRule>
    <cfRule type="cellIs" dxfId="344" priority="291" operator="equal">
      <formula>0</formula>
    </cfRule>
  </conditionalFormatting>
  <conditionalFormatting sqref="I4:I19">
    <cfRule type="cellIs" dxfId="343" priority="286" operator="greaterThan">
      <formula>0</formula>
    </cfRule>
    <cfRule type="cellIs" dxfId="342" priority="287" operator="lessThan">
      <formula>0</formula>
    </cfRule>
    <cfRule type="cellIs" dxfId="341" priority="288" operator="equal">
      <formula>0</formula>
    </cfRule>
  </conditionalFormatting>
  <conditionalFormatting sqref="I4:I19">
    <cfRule type="cellIs" dxfId="340" priority="283" operator="greaterThan">
      <formula>0</formula>
    </cfRule>
    <cfRule type="cellIs" dxfId="339" priority="284" operator="lessThan">
      <formula>0</formula>
    </cfRule>
    <cfRule type="cellIs" dxfId="338" priority="285" operator="equal">
      <formula>0</formula>
    </cfRule>
  </conditionalFormatting>
  <conditionalFormatting sqref="I4:I19">
    <cfRule type="cellIs" dxfId="337" priority="280" operator="greaterThan">
      <formula>0</formula>
    </cfRule>
    <cfRule type="cellIs" dxfId="336" priority="281" operator="lessThan">
      <formula>0</formula>
    </cfRule>
    <cfRule type="cellIs" dxfId="335" priority="282" operator="equal">
      <formula>0</formula>
    </cfRule>
  </conditionalFormatting>
  <conditionalFormatting sqref="I4:I19">
    <cfRule type="cellIs" dxfId="334" priority="277" operator="greaterThan">
      <formula>0</formula>
    </cfRule>
    <cfRule type="cellIs" dxfId="333" priority="278" operator="lessThan">
      <formula>0</formula>
    </cfRule>
    <cfRule type="cellIs" dxfId="332" priority="279" operator="equal">
      <formula>0</formula>
    </cfRule>
  </conditionalFormatting>
  <conditionalFormatting sqref="I4:I19">
    <cfRule type="cellIs" dxfId="331" priority="274" operator="greaterThan">
      <formula>0</formula>
    </cfRule>
    <cfRule type="cellIs" dxfId="330" priority="275" operator="lessThan">
      <formula>0</formula>
    </cfRule>
    <cfRule type="cellIs" dxfId="329" priority="276" operator="equal">
      <formula>0</formula>
    </cfRule>
  </conditionalFormatting>
  <conditionalFormatting sqref="I4:I19">
    <cfRule type="cellIs" dxfId="328" priority="271" operator="greaterThan">
      <formula>0</formula>
    </cfRule>
    <cfRule type="cellIs" dxfId="327" priority="272" operator="lessThan">
      <formula>0</formula>
    </cfRule>
    <cfRule type="cellIs" dxfId="326" priority="273" operator="equal">
      <formula>0</formula>
    </cfRule>
  </conditionalFormatting>
  <conditionalFormatting sqref="I4:I19">
    <cfRule type="cellIs" dxfId="325" priority="268" operator="greaterThan">
      <formula>0</formula>
    </cfRule>
    <cfRule type="cellIs" dxfId="324" priority="269" operator="lessThan">
      <formula>0</formula>
    </cfRule>
    <cfRule type="cellIs" dxfId="323" priority="270" operator="equal">
      <formula>0</formula>
    </cfRule>
  </conditionalFormatting>
  <conditionalFormatting sqref="I4:I19">
    <cfRule type="cellIs" dxfId="322" priority="265" operator="greaterThan">
      <formula>0</formula>
    </cfRule>
    <cfRule type="cellIs" dxfId="321" priority="266" operator="lessThan">
      <formula>0</formula>
    </cfRule>
    <cfRule type="cellIs" dxfId="320" priority="267" operator="equal">
      <formula>0</formula>
    </cfRule>
  </conditionalFormatting>
  <conditionalFormatting sqref="I4:I19">
    <cfRule type="cellIs" dxfId="319" priority="262" operator="greaterThan">
      <formula>0</formula>
    </cfRule>
    <cfRule type="cellIs" dxfId="318" priority="263" operator="lessThan">
      <formula>0</formula>
    </cfRule>
    <cfRule type="cellIs" dxfId="317" priority="264" operator="equal">
      <formula>0</formula>
    </cfRule>
  </conditionalFormatting>
  <conditionalFormatting sqref="I4:I19">
    <cfRule type="cellIs" dxfId="316" priority="259" operator="greaterThan">
      <formula>0</formula>
    </cfRule>
    <cfRule type="cellIs" dxfId="315" priority="260" operator="lessThan">
      <formula>0</formula>
    </cfRule>
    <cfRule type="cellIs" dxfId="314" priority="261" operator="equal">
      <formula>0</formula>
    </cfRule>
  </conditionalFormatting>
  <conditionalFormatting sqref="I4:I19">
    <cfRule type="cellIs" dxfId="313" priority="256" operator="greaterThan">
      <formula>0</formula>
    </cfRule>
    <cfRule type="cellIs" dxfId="312" priority="257" operator="lessThan">
      <formula>0</formula>
    </cfRule>
    <cfRule type="cellIs" dxfId="311" priority="258" operator="equal">
      <formula>0</formula>
    </cfRule>
  </conditionalFormatting>
  <conditionalFormatting sqref="I4:I19">
    <cfRule type="cellIs" dxfId="310" priority="253" operator="greaterThan">
      <formula>0</formula>
    </cfRule>
    <cfRule type="cellIs" dxfId="309" priority="254" operator="lessThan">
      <formula>0</formula>
    </cfRule>
    <cfRule type="cellIs" dxfId="308" priority="255" operator="equal">
      <formula>0</formula>
    </cfRule>
  </conditionalFormatting>
  <conditionalFormatting sqref="I4:I19">
    <cfRule type="cellIs" dxfId="307" priority="250" operator="greaterThan">
      <formula>0</formula>
    </cfRule>
    <cfRule type="cellIs" dxfId="306" priority="251" operator="lessThan">
      <formula>0</formula>
    </cfRule>
    <cfRule type="cellIs" dxfId="305" priority="252" operator="equal">
      <formula>0</formula>
    </cfRule>
  </conditionalFormatting>
  <conditionalFormatting sqref="I4:I19">
    <cfRule type="cellIs" dxfId="304" priority="247" operator="greaterThan">
      <formula>0</formula>
    </cfRule>
    <cfRule type="cellIs" dxfId="303" priority="248" operator="lessThan">
      <formula>0</formula>
    </cfRule>
    <cfRule type="cellIs" dxfId="302" priority="249" operator="equal">
      <formula>0</formula>
    </cfRule>
  </conditionalFormatting>
  <conditionalFormatting sqref="I4:I19">
    <cfRule type="cellIs" dxfId="301" priority="244" operator="greaterThan">
      <formula>0</formula>
    </cfRule>
    <cfRule type="cellIs" dxfId="300" priority="245" operator="lessThan">
      <formula>0</formula>
    </cfRule>
    <cfRule type="cellIs" dxfId="299" priority="246" operator="equal">
      <formula>0</formula>
    </cfRule>
  </conditionalFormatting>
  <conditionalFormatting sqref="I4:I19">
    <cfRule type="cellIs" dxfId="298" priority="241" operator="greaterThan">
      <formula>0</formula>
    </cfRule>
    <cfRule type="cellIs" dxfId="297" priority="242" operator="lessThan">
      <formula>0</formula>
    </cfRule>
    <cfRule type="cellIs" dxfId="296" priority="243" operator="equal">
      <formula>0</formula>
    </cfRule>
  </conditionalFormatting>
  <conditionalFormatting sqref="I4:I19">
    <cfRule type="cellIs" dxfId="295" priority="238" operator="greaterThan">
      <formula>0</formula>
    </cfRule>
    <cfRule type="cellIs" dxfId="294" priority="239" operator="lessThan">
      <formula>0</formula>
    </cfRule>
    <cfRule type="cellIs" dxfId="293" priority="240" operator="equal">
      <formula>0</formula>
    </cfRule>
  </conditionalFormatting>
  <conditionalFormatting sqref="I4:I19">
    <cfRule type="cellIs" dxfId="292" priority="235" operator="greaterThan">
      <formula>0</formula>
    </cfRule>
    <cfRule type="cellIs" dxfId="291" priority="236" operator="lessThan">
      <formula>0</formula>
    </cfRule>
    <cfRule type="cellIs" dxfId="290" priority="237" operator="equal">
      <formula>0</formula>
    </cfRule>
  </conditionalFormatting>
  <conditionalFormatting sqref="I4:I19">
    <cfRule type="cellIs" dxfId="289" priority="232" operator="greaterThan">
      <formula>0</formula>
    </cfRule>
    <cfRule type="cellIs" dxfId="288" priority="233" operator="lessThan">
      <formula>0</formula>
    </cfRule>
    <cfRule type="cellIs" dxfId="287" priority="234" operator="equal">
      <formula>0</formula>
    </cfRule>
  </conditionalFormatting>
  <conditionalFormatting sqref="I4:I19">
    <cfRule type="cellIs" dxfId="286" priority="229" operator="greaterThan">
      <formula>0</formula>
    </cfRule>
    <cfRule type="cellIs" dxfId="285" priority="230" operator="lessThan">
      <formula>0</formula>
    </cfRule>
    <cfRule type="cellIs" dxfId="284" priority="231" operator="equal">
      <formula>0</formula>
    </cfRule>
  </conditionalFormatting>
  <conditionalFormatting sqref="I4:I19">
    <cfRule type="cellIs" dxfId="283" priority="226" operator="greaterThan">
      <formula>0</formula>
    </cfRule>
    <cfRule type="cellIs" dxfId="282" priority="227" operator="lessThan">
      <formula>0</formula>
    </cfRule>
    <cfRule type="cellIs" dxfId="281" priority="228" operator="equal">
      <formula>0</formula>
    </cfRule>
  </conditionalFormatting>
  <conditionalFormatting sqref="I4:I19">
    <cfRule type="cellIs" dxfId="280" priority="223" operator="greaterThan">
      <formula>0</formula>
    </cfRule>
    <cfRule type="cellIs" dxfId="279" priority="224" operator="lessThan">
      <formula>0</formula>
    </cfRule>
    <cfRule type="cellIs" dxfId="278" priority="225" operator="equal">
      <formula>0</formula>
    </cfRule>
  </conditionalFormatting>
  <conditionalFormatting sqref="I4:I19">
    <cfRule type="cellIs" dxfId="277" priority="220" operator="greaterThan">
      <formula>0</formula>
    </cfRule>
    <cfRule type="cellIs" dxfId="276" priority="221" operator="lessThan">
      <formula>0</formula>
    </cfRule>
    <cfRule type="cellIs" dxfId="275" priority="222" operator="equal">
      <formula>0</formula>
    </cfRule>
  </conditionalFormatting>
  <conditionalFormatting sqref="I4:I19">
    <cfRule type="cellIs" dxfId="274" priority="217" operator="greaterThan">
      <formula>0</formula>
    </cfRule>
    <cfRule type="cellIs" dxfId="273" priority="218" operator="lessThan">
      <formula>0</formula>
    </cfRule>
    <cfRule type="cellIs" dxfId="272" priority="219" operator="equal">
      <formula>0</formula>
    </cfRule>
  </conditionalFormatting>
  <conditionalFormatting sqref="I4:I19">
    <cfRule type="cellIs" dxfId="271" priority="214" operator="greaterThan">
      <formula>0</formula>
    </cfRule>
    <cfRule type="cellIs" dxfId="270" priority="215" operator="lessThan">
      <formula>0</formula>
    </cfRule>
    <cfRule type="cellIs" dxfId="269" priority="216" operator="equal">
      <formula>0</formula>
    </cfRule>
  </conditionalFormatting>
  <conditionalFormatting sqref="I4:I19">
    <cfRule type="cellIs" dxfId="268" priority="211" operator="greaterThan">
      <formula>0</formula>
    </cfRule>
    <cfRule type="cellIs" dxfId="267" priority="212" operator="lessThan">
      <formula>0</formula>
    </cfRule>
    <cfRule type="cellIs" dxfId="266" priority="213" operator="equal">
      <formula>0</formula>
    </cfRule>
  </conditionalFormatting>
  <conditionalFormatting sqref="I4:I19">
    <cfRule type="cellIs" dxfId="265" priority="208" operator="greaterThan">
      <formula>0</formula>
    </cfRule>
    <cfRule type="cellIs" dxfId="264" priority="209" operator="lessThan">
      <formula>0</formula>
    </cfRule>
    <cfRule type="cellIs" dxfId="263" priority="210" operator="equal">
      <formula>0</formula>
    </cfRule>
  </conditionalFormatting>
  <conditionalFormatting sqref="I4:I19">
    <cfRule type="cellIs" dxfId="262" priority="205" operator="greaterThan">
      <formula>0</formula>
    </cfRule>
    <cfRule type="cellIs" dxfId="261" priority="206" operator="lessThan">
      <formula>0</formula>
    </cfRule>
    <cfRule type="cellIs" dxfId="260" priority="207" operator="equal">
      <formula>0</formula>
    </cfRule>
  </conditionalFormatting>
  <conditionalFormatting sqref="I4:I19">
    <cfRule type="cellIs" dxfId="259" priority="202" operator="greaterThan">
      <formula>0</formula>
    </cfRule>
    <cfRule type="cellIs" dxfId="258" priority="203" operator="lessThan">
      <formula>0</formula>
    </cfRule>
    <cfRule type="cellIs" dxfId="257" priority="204" operator="equal">
      <formula>0</formula>
    </cfRule>
  </conditionalFormatting>
  <conditionalFormatting sqref="I4:I19">
    <cfRule type="cellIs" dxfId="256" priority="199" operator="greaterThan">
      <formula>0</formula>
    </cfRule>
    <cfRule type="cellIs" dxfId="255" priority="200" operator="lessThan">
      <formula>0</formula>
    </cfRule>
    <cfRule type="cellIs" dxfId="254" priority="201" operator="equal">
      <formula>0</formula>
    </cfRule>
  </conditionalFormatting>
  <conditionalFormatting sqref="I4:I19">
    <cfRule type="cellIs" dxfId="253" priority="196" operator="greaterThan">
      <formula>0</formula>
    </cfRule>
    <cfRule type="cellIs" dxfId="252" priority="197" operator="lessThan">
      <formula>0</formula>
    </cfRule>
    <cfRule type="cellIs" dxfId="251" priority="198" operator="equal">
      <formula>0</formula>
    </cfRule>
  </conditionalFormatting>
  <conditionalFormatting sqref="I4:I19">
    <cfRule type="cellIs" dxfId="250" priority="193" operator="greaterThan">
      <formula>0</formula>
    </cfRule>
    <cfRule type="cellIs" dxfId="249" priority="194" operator="lessThan">
      <formula>0</formula>
    </cfRule>
    <cfRule type="cellIs" dxfId="248" priority="195" operator="equal">
      <formula>0</formula>
    </cfRule>
  </conditionalFormatting>
  <conditionalFormatting sqref="I4:I19">
    <cfRule type="cellIs" dxfId="247" priority="190" operator="greaterThan">
      <formula>0</formula>
    </cfRule>
    <cfRule type="cellIs" dxfId="246" priority="191" operator="lessThan">
      <formula>0</formula>
    </cfRule>
    <cfRule type="cellIs" dxfId="245" priority="192" operator="equal">
      <formula>0</formula>
    </cfRule>
  </conditionalFormatting>
  <conditionalFormatting sqref="I4:I19">
    <cfRule type="cellIs" dxfId="244" priority="187" operator="greaterThan">
      <formula>0</formula>
    </cfRule>
    <cfRule type="cellIs" dxfId="243" priority="188" operator="lessThan">
      <formula>0</formula>
    </cfRule>
    <cfRule type="cellIs" dxfId="242" priority="189" operator="equal">
      <formula>0</formula>
    </cfRule>
  </conditionalFormatting>
  <conditionalFormatting sqref="I4:I19">
    <cfRule type="cellIs" dxfId="241" priority="184" operator="greaterThan">
      <formula>0</formula>
    </cfRule>
    <cfRule type="cellIs" dxfId="240" priority="185" operator="lessThan">
      <formula>0</formula>
    </cfRule>
    <cfRule type="cellIs" dxfId="239" priority="186" operator="equal">
      <formula>0</formula>
    </cfRule>
  </conditionalFormatting>
  <conditionalFormatting sqref="L4:L19">
    <cfRule type="cellIs" dxfId="238" priority="183" operator="equal">
      <formula>"DNP"</formula>
    </cfRule>
  </conditionalFormatting>
  <conditionalFormatting sqref="G4:G19">
    <cfRule type="containsText" dxfId="237" priority="182" operator="containsText" text="Y">
      <formula>NOT(ISERROR(SEARCH("Y",G4)))</formula>
    </cfRule>
  </conditionalFormatting>
  <conditionalFormatting sqref="L4:L19">
    <cfRule type="cellIs" dxfId="236" priority="179" operator="greaterThan">
      <formula>0</formula>
    </cfRule>
    <cfRule type="cellIs" dxfId="235" priority="180" operator="lessThan">
      <formula>0</formula>
    </cfRule>
    <cfRule type="cellIs" dxfId="234" priority="181" operator="equal">
      <formula>0</formula>
    </cfRule>
  </conditionalFormatting>
  <conditionalFormatting sqref="G4:G19">
    <cfRule type="cellIs" dxfId="233" priority="178" operator="equal">
      <formula>"DNP"</formula>
    </cfRule>
  </conditionalFormatting>
  <conditionalFormatting sqref="J4:J19">
    <cfRule type="containsText" dxfId="232" priority="177" operator="containsText" text="Y">
      <formula>NOT(ISERROR(SEARCH("Y",J4)))</formula>
    </cfRule>
  </conditionalFormatting>
  <conditionalFormatting sqref="J4:J19">
    <cfRule type="cellIs" dxfId="231" priority="176" operator="equal">
      <formula>"Y"</formula>
    </cfRule>
  </conditionalFormatting>
  <conditionalFormatting sqref="J2:J20">
    <cfRule type="containsText" dxfId="230" priority="175" operator="containsText" text="Y">
      <formula>NOT(ISERROR(SEARCH("Y",J2)))</formula>
    </cfRule>
  </conditionalFormatting>
  <conditionalFormatting sqref="L4:L19">
    <cfRule type="cellIs" dxfId="229" priority="172" operator="greaterThan">
      <formula>0</formula>
    </cfRule>
    <cfRule type="cellIs" dxfId="228" priority="173" operator="lessThan">
      <formula>0</formula>
    </cfRule>
    <cfRule type="cellIs" dxfId="227" priority="174" operator="equal">
      <formula>0</formula>
    </cfRule>
  </conditionalFormatting>
  <conditionalFormatting sqref="G4:G19">
    <cfRule type="cellIs" dxfId="226" priority="171" operator="equal">
      <formula>"DNP"</formula>
    </cfRule>
  </conditionalFormatting>
  <conditionalFormatting sqref="J4:J19">
    <cfRule type="containsText" dxfId="225" priority="170" operator="containsText" text="Y">
      <formula>NOT(ISERROR(SEARCH("Y",J4)))</formula>
    </cfRule>
  </conditionalFormatting>
  <conditionalFormatting sqref="J4:J19">
    <cfRule type="cellIs" dxfId="224" priority="169" operator="equal">
      <formula>"Y"</formula>
    </cfRule>
  </conditionalFormatting>
  <conditionalFormatting sqref="J2:J20">
    <cfRule type="containsText" dxfId="223" priority="168" operator="containsText" text="Y">
      <formula>NOT(ISERROR(SEARCH("Y",J2)))</formula>
    </cfRule>
  </conditionalFormatting>
  <conditionalFormatting sqref="L4:L19">
    <cfRule type="cellIs" dxfId="222" priority="165" operator="greaterThan">
      <formula>0</formula>
    </cfRule>
    <cfRule type="cellIs" dxfId="221" priority="166" operator="lessThan">
      <formula>0</formula>
    </cfRule>
    <cfRule type="cellIs" dxfId="220" priority="167" operator="equal">
      <formula>0</formula>
    </cfRule>
  </conditionalFormatting>
  <conditionalFormatting sqref="G4:G19">
    <cfRule type="cellIs" dxfId="219" priority="164" operator="equal">
      <formula>"DNP"</formula>
    </cfRule>
  </conditionalFormatting>
  <conditionalFormatting sqref="J4:J19">
    <cfRule type="containsText" dxfId="218" priority="163" operator="containsText" text="Y">
      <formula>NOT(ISERROR(SEARCH("Y",J4)))</formula>
    </cfRule>
  </conditionalFormatting>
  <conditionalFormatting sqref="J4:J19">
    <cfRule type="cellIs" dxfId="217" priority="162" operator="equal">
      <formula>"Y"</formula>
    </cfRule>
  </conditionalFormatting>
  <conditionalFormatting sqref="J2:J20">
    <cfRule type="containsText" dxfId="216" priority="161" operator="containsText" text="Y">
      <formula>NOT(ISERROR(SEARCH("Y",J2)))</formula>
    </cfRule>
  </conditionalFormatting>
  <conditionalFormatting sqref="J17">
    <cfRule type="containsText" dxfId="215" priority="160" operator="containsText" text="Y">
      <formula>NOT(ISERROR(SEARCH("Y",J17)))</formula>
    </cfRule>
  </conditionalFormatting>
  <conditionalFormatting sqref="F4:F19">
    <cfRule type="containsText" dxfId="214" priority="159" operator="containsText" text="Y">
      <formula>NOT(ISERROR(SEARCH("Y",F4)))</formula>
    </cfRule>
  </conditionalFormatting>
  <conditionalFormatting sqref="L4:L19">
    <cfRule type="cellIs" dxfId="213" priority="156" operator="greaterThan">
      <formula>0</formula>
    </cfRule>
    <cfRule type="cellIs" dxfId="212" priority="157" operator="lessThan">
      <formula>0</formula>
    </cfRule>
    <cfRule type="cellIs" dxfId="211" priority="158" operator="equal">
      <formula>0</formula>
    </cfRule>
  </conditionalFormatting>
  <conditionalFormatting sqref="G4:G19">
    <cfRule type="cellIs" dxfId="210" priority="155" operator="equal">
      <formula>"DNP"</formula>
    </cfRule>
  </conditionalFormatting>
  <conditionalFormatting sqref="J4:J19">
    <cfRule type="containsText" dxfId="209" priority="154" operator="containsText" text="Y">
      <formula>NOT(ISERROR(SEARCH("Y",J4)))</formula>
    </cfRule>
  </conditionalFormatting>
  <conditionalFormatting sqref="J4:J19">
    <cfRule type="cellIs" dxfId="208" priority="153" operator="equal">
      <formula>"Y"</formula>
    </cfRule>
  </conditionalFormatting>
  <conditionalFormatting sqref="J2:J20">
    <cfRule type="containsText" dxfId="207" priority="152" operator="containsText" text="Y">
      <formula>NOT(ISERROR(SEARCH("Y",J2)))</formula>
    </cfRule>
  </conditionalFormatting>
  <conditionalFormatting sqref="L4:L19">
    <cfRule type="cellIs" dxfId="206" priority="149" operator="greaterThan">
      <formula>0</formula>
    </cfRule>
    <cfRule type="cellIs" dxfId="205" priority="150" operator="lessThan">
      <formula>0</formula>
    </cfRule>
    <cfRule type="cellIs" dxfId="204" priority="151" operator="equal">
      <formula>0</formula>
    </cfRule>
  </conditionalFormatting>
  <conditionalFormatting sqref="G4:G19">
    <cfRule type="cellIs" dxfId="203" priority="148" operator="equal">
      <formula>"DNP"</formula>
    </cfRule>
  </conditionalFormatting>
  <conditionalFormatting sqref="J4:J19">
    <cfRule type="containsText" dxfId="202" priority="147" operator="containsText" text="Y">
      <formula>NOT(ISERROR(SEARCH("Y",J4)))</formula>
    </cfRule>
  </conditionalFormatting>
  <conditionalFormatting sqref="J4:J19">
    <cfRule type="cellIs" dxfId="201" priority="146" operator="equal">
      <formula>"Y"</formula>
    </cfRule>
  </conditionalFormatting>
  <conditionalFormatting sqref="J2:J20">
    <cfRule type="containsText" dxfId="200" priority="145" operator="containsText" text="Y">
      <formula>NOT(ISERROR(SEARCH("Y",J2)))</formula>
    </cfRule>
  </conditionalFormatting>
  <conditionalFormatting sqref="L4:L19">
    <cfRule type="cellIs" dxfId="199" priority="142" operator="greaterThan">
      <formula>0</formula>
    </cfRule>
    <cfRule type="cellIs" dxfId="198" priority="143" operator="lessThan">
      <formula>0</formula>
    </cfRule>
    <cfRule type="cellIs" dxfId="197" priority="144" operator="equal">
      <formula>0</formula>
    </cfRule>
  </conditionalFormatting>
  <conditionalFormatting sqref="G4:G19">
    <cfRule type="cellIs" dxfId="196" priority="141" operator="equal">
      <formula>"DNP"</formula>
    </cfRule>
  </conditionalFormatting>
  <conditionalFormatting sqref="J4:J19">
    <cfRule type="containsText" dxfId="195" priority="140" operator="containsText" text="Y">
      <formula>NOT(ISERROR(SEARCH("Y",J4)))</formula>
    </cfRule>
  </conditionalFormatting>
  <conditionalFormatting sqref="J4:J19">
    <cfRule type="cellIs" dxfId="194" priority="139" operator="equal">
      <formula>"Y"</formula>
    </cfRule>
  </conditionalFormatting>
  <conditionalFormatting sqref="J2:J20">
    <cfRule type="containsText" dxfId="193" priority="138" operator="containsText" text="Y">
      <formula>NOT(ISERROR(SEARCH("Y",J2)))</formula>
    </cfRule>
  </conditionalFormatting>
  <conditionalFormatting sqref="J17">
    <cfRule type="containsText" dxfId="192" priority="137" operator="containsText" text="Y">
      <formula>NOT(ISERROR(SEARCH("Y",J17)))</formula>
    </cfRule>
  </conditionalFormatting>
  <conditionalFormatting sqref="L4:L19">
    <cfRule type="cellIs" dxfId="191" priority="134" operator="greaterThan">
      <formula>0</formula>
    </cfRule>
    <cfRule type="cellIs" dxfId="190" priority="135" operator="lessThan">
      <formula>0</formula>
    </cfRule>
    <cfRule type="cellIs" dxfId="189" priority="136" operator="equal">
      <formula>0</formula>
    </cfRule>
  </conditionalFormatting>
  <conditionalFormatting sqref="G4:G19">
    <cfRule type="cellIs" dxfId="188" priority="133" operator="equal">
      <formula>"DNP"</formula>
    </cfRule>
  </conditionalFormatting>
  <conditionalFormatting sqref="J4:J19">
    <cfRule type="containsText" dxfId="187" priority="132" operator="containsText" text="Y">
      <formula>NOT(ISERROR(SEARCH("Y",J4)))</formula>
    </cfRule>
  </conditionalFormatting>
  <conditionalFormatting sqref="J4:J19">
    <cfRule type="cellIs" dxfId="186" priority="131" operator="equal">
      <formula>"Y"</formula>
    </cfRule>
  </conditionalFormatting>
  <conditionalFormatting sqref="J2:J20">
    <cfRule type="containsText" dxfId="185" priority="130" operator="containsText" text="Y">
      <formula>NOT(ISERROR(SEARCH("Y",J2)))</formula>
    </cfRule>
  </conditionalFormatting>
  <conditionalFormatting sqref="J17">
    <cfRule type="containsText" dxfId="184" priority="129" operator="containsText" text="Y">
      <formula>NOT(ISERROR(SEARCH("Y",J17)))</formula>
    </cfRule>
  </conditionalFormatting>
  <conditionalFormatting sqref="L4:L19">
    <cfRule type="cellIs" dxfId="183" priority="126" operator="greaterThan">
      <formula>0</formula>
    </cfRule>
    <cfRule type="cellIs" dxfId="182" priority="127" operator="lessThan">
      <formula>0</formula>
    </cfRule>
    <cfRule type="cellIs" dxfId="181" priority="128" operator="equal">
      <formula>0</formula>
    </cfRule>
  </conditionalFormatting>
  <conditionalFormatting sqref="G4:G19">
    <cfRule type="cellIs" dxfId="180" priority="125" operator="equal">
      <formula>"DNP"</formula>
    </cfRule>
  </conditionalFormatting>
  <conditionalFormatting sqref="J4:J19">
    <cfRule type="containsText" dxfId="179" priority="124" operator="containsText" text="Y">
      <formula>NOT(ISERROR(SEARCH("Y",J4)))</formula>
    </cfRule>
  </conditionalFormatting>
  <conditionalFormatting sqref="J4:J19">
    <cfRule type="cellIs" dxfId="178" priority="123" operator="equal">
      <formula>"Y"</formula>
    </cfRule>
  </conditionalFormatting>
  <conditionalFormatting sqref="J2:J20">
    <cfRule type="containsText" dxfId="177" priority="122" operator="containsText" text="Y">
      <formula>NOT(ISERROR(SEARCH("Y",J2)))</formula>
    </cfRule>
  </conditionalFormatting>
  <conditionalFormatting sqref="J17">
    <cfRule type="containsText" dxfId="176" priority="121" operator="containsText" text="Y">
      <formula>NOT(ISERROR(SEARCH("Y",J17)))</formula>
    </cfRule>
  </conditionalFormatting>
  <conditionalFormatting sqref="L4:L19">
    <cfRule type="cellIs" dxfId="175" priority="118" operator="greaterThan">
      <formula>0</formula>
    </cfRule>
    <cfRule type="cellIs" dxfId="174" priority="119" operator="lessThan">
      <formula>0</formula>
    </cfRule>
    <cfRule type="cellIs" dxfId="173" priority="120" operator="equal">
      <formula>0</formula>
    </cfRule>
  </conditionalFormatting>
  <conditionalFormatting sqref="G4:G19">
    <cfRule type="cellIs" dxfId="172" priority="117" operator="equal">
      <formula>"DNP"</formula>
    </cfRule>
  </conditionalFormatting>
  <conditionalFormatting sqref="J4:J19">
    <cfRule type="containsText" dxfId="171" priority="116" operator="containsText" text="Y">
      <formula>NOT(ISERROR(SEARCH("Y",J4)))</formula>
    </cfRule>
  </conditionalFormatting>
  <conditionalFormatting sqref="J4:J19">
    <cfRule type="cellIs" dxfId="170" priority="115" operator="equal">
      <formula>"Y"</formula>
    </cfRule>
  </conditionalFormatting>
  <conditionalFormatting sqref="J2:J20">
    <cfRule type="containsText" dxfId="169" priority="114" operator="containsText" text="Y">
      <formula>NOT(ISERROR(SEARCH("Y",J2)))</formula>
    </cfRule>
  </conditionalFormatting>
  <conditionalFormatting sqref="J17">
    <cfRule type="containsText" dxfId="168" priority="113" operator="containsText" text="Y">
      <formula>NOT(ISERROR(SEARCH("Y",J17)))</formula>
    </cfRule>
  </conditionalFormatting>
  <conditionalFormatting sqref="L4:L19">
    <cfRule type="cellIs" dxfId="167" priority="110" operator="greaterThan">
      <formula>0</formula>
    </cfRule>
    <cfRule type="cellIs" dxfId="166" priority="111" operator="lessThan">
      <formula>0</formula>
    </cfRule>
    <cfRule type="cellIs" dxfId="165" priority="112" operator="equal">
      <formula>0</formula>
    </cfRule>
  </conditionalFormatting>
  <conditionalFormatting sqref="G4:G19">
    <cfRule type="cellIs" dxfId="164" priority="109" operator="equal">
      <formula>"DNP"</formula>
    </cfRule>
  </conditionalFormatting>
  <conditionalFormatting sqref="J4:J19">
    <cfRule type="containsText" dxfId="163" priority="108" operator="containsText" text="Y">
      <formula>NOT(ISERROR(SEARCH("Y",J4)))</formula>
    </cfRule>
  </conditionalFormatting>
  <conditionalFormatting sqref="J4:J19">
    <cfRule type="cellIs" dxfId="162" priority="107" operator="equal">
      <formula>"Y"</formula>
    </cfRule>
  </conditionalFormatting>
  <conditionalFormatting sqref="J2:J20">
    <cfRule type="containsText" dxfId="161" priority="106" operator="containsText" text="Y">
      <formula>NOT(ISERROR(SEARCH("Y",J2)))</formula>
    </cfRule>
  </conditionalFormatting>
  <conditionalFormatting sqref="J17">
    <cfRule type="containsText" dxfId="160" priority="105" operator="containsText" text="Y">
      <formula>NOT(ISERROR(SEARCH("Y",J17)))</formula>
    </cfRule>
  </conditionalFormatting>
  <conditionalFormatting sqref="L4:L19">
    <cfRule type="cellIs" dxfId="159" priority="102" operator="greaterThan">
      <formula>0</formula>
    </cfRule>
    <cfRule type="cellIs" dxfId="158" priority="103" operator="lessThan">
      <formula>0</formula>
    </cfRule>
    <cfRule type="cellIs" dxfId="157" priority="104" operator="equal">
      <formula>0</formula>
    </cfRule>
  </conditionalFormatting>
  <conditionalFormatting sqref="G4:G19">
    <cfRule type="cellIs" dxfId="156" priority="101" operator="equal">
      <formula>"DNP"</formula>
    </cfRule>
  </conditionalFormatting>
  <conditionalFormatting sqref="J4:J19">
    <cfRule type="containsText" dxfId="155" priority="100" operator="containsText" text="Y">
      <formula>NOT(ISERROR(SEARCH("Y",J4)))</formula>
    </cfRule>
  </conditionalFormatting>
  <conditionalFormatting sqref="J4:J19">
    <cfRule type="cellIs" dxfId="154" priority="99" operator="equal">
      <formula>"Y"</formula>
    </cfRule>
  </conditionalFormatting>
  <conditionalFormatting sqref="J2:J20">
    <cfRule type="containsText" dxfId="153" priority="98" operator="containsText" text="Y">
      <formula>NOT(ISERROR(SEARCH("Y",J2)))</formula>
    </cfRule>
  </conditionalFormatting>
  <conditionalFormatting sqref="J17">
    <cfRule type="containsText" dxfId="152" priority="97" operator="containsText" text="Y">
      <formula>NOT(ISERROR(SEARCH("Y",J17)))</formula>
    </cfRule>
  </conditionalFormatting>
  <conditionalFormatting sqref="L4:L19">
    <cfRule type="cellIs" dxfId="151" priority="94" operator="greaterThan">
      <formula>0</formula>
    </cfRule>
    <cfRule type="cellIs" dxfId="150" priority="95" operator="lessThan">
      <formula>0</formula>
    </cfRule>
    <cfRule type="cellIs" dxfId="149" priority="96" operator="equal">
      <formula>0</formula>
    </cfRule>
  </conditionalFormatting>
  <conditionalFormatting sqref="G4:G19">
    <cfRule type="cellIs" dxfId="148" priority="93" operator="equal">
      <formula>"DNP"</formula>
    </cfRule>
  </conditionalFormatting>
  <conditionalFormatting sqref="J4:J19">
    <cfRule type="containsText" dxfId="147" priority="92" operator="containsText" text="Y">
      <formula>NOT(ISERROR(SEARCH("Y",J4)))</formula>
    </cfRule>
  </conditionalFormatting>
  <conditionalFormatting sqref="J4:J19">
    <cfRule type="cellIs" dxfId="146" priority="91" operator="equal">
      <formula>"Y"</formula>
    </cfRule>
  </conditionalFormatting>
  <conditionalFormatting sqref="J2:J20">
    <cfRule type="containsText" dxfId="145" priority="90" operator="containsText" text="Y">
      <formula>NOT(ISERROR(SEARCH("Y",J2)))</formula>
    </cfRule>
  </conditionalFormatting>
  <conditionalFormatting sqref="J17">
    <cfRule type="containsText" dxfId="144" priority="89" operator="containsText" text="Y">
      <formula>NOT(ISERROR(SEARCH("Y",J17)))</formula>
    </cfRule>
  </conditionalFormatting>
  <conditionalFormatting sqref="L4:L19">
    <cfRule type="cellIs" dxfId="143" priority="86" operator="greaterThan">
      <formula>0</formula>
    </cfRule>
    <cfRule type="cellIs" dxfId="142" priority="87" operator="lessThan">
      <formula>0</formula>
    </cfRule>
    <cfRule type="cellIs" dxfId="141" priority="88" operator="equal">
      <formula>0</formula>
    </cfRule>
  </conditionalFormatting>
  <conditionalFormatting sqref="G4:G19">
    <cfRule type="cellIs" dxfId="140" priority="85" operator="equal">
      <formula>"DNP"</formula>
    </cfRule>
  </conditionalFormatting>
  <conditionalFormatting sqref="J4:J19">
    <cfRule type="containsText" dxfId="139" priority="84" operator="containsText" text="Y">
      <formula>NOT(ISERROR(SEARCH("Y",J4)))</formula>
    </cfRule>
  </conditionalFormatting>
  <conditionalFormatting sqref="J4:J19">
    <cfRule type="cellIs" dxfId="138" priority="83" operator="equal">
      <formula>"Y"</formula>
    </cfRule>
  </conditionalFormatting>
  <conditionalFormatting sqref="J2:J20">
    <cfRule type="containsText" dxfId="137" priority="82" operator="containsText" text="Y">
      <formula>NOT(ISERROR(SEARCH("Y",J2)))</formula>
    </cfRule>
  </conditionalFormatting>
  <conditionalFormatting sqref="J17">
    <cfRule type="containsText" dxfId="136" priority="81" operator="containsText" text="Y">
      <formula>NOT(ISERROR(SEARCH("Y",J17)))</formula>
    </cfRule>
  </conditionalFormatting>
  <conditionalFormatting sqref="L4:L19">
    <cfRule type="cellIs" dxfId="135" priority="78" operator="greaterThan">
      <formula>0</formula>
    </cfRule>
    <cfRule type="cellIs" dxfId="134" priority="79" operator="lessThan">
      <formula>0</formula>
    </cfRule>
    <cfRule type="cellIs" dxfId="133" priority="80" operator="equal">
      <formula>0</formula>
    </cfRule>
  </conditionalFormatting>
  <conditionalFormatting sqref="G4:G19">
    <cfRule type="cellIs" dxfId="132" priority="77" operator="equal">
      <formula>"DNP"</formula>
    </cfRule>
  </conditionalFormatting>
  <conditionalFormatting sqref="J4:J19">
    <cfRule type="containsText" dxfId="131" priority="76" operator="containsText" text="Y">
      <formula>NOT(ISERROR(SEARCH("Y",J4)))</formula>
    </cfRule>
  </conditionalFormatting>
  <conditionalFormatting sqref="J4:J19">
    <cfRule type="cellIs" dxfId="130" priority="75" operator="equal">
      <formula>"Y"</formula>
    </cfRule>
  </conditionalFormatting>
  <conditionalFormatting sqref="J2:J20">
    <cfRule type="containsText" dxfId="129" priority="74" operator="containsText" text="Y">
      <formula>NOT(ISERROR(SEARCH("Y",J2)))</formula>
    </cfRule>
  </conditionalFormatting>
  <conditionalFormatting sqref="J17">
    <cfRule type="containsText" dxfId="128" priority="73" operator="containsText" text="Y">
      <formula>NOT(ISERROR(SEARCH("Y",J17)))</formula>
    </cfRule>
  </conditionalFormatting>
  <conditionalFormatting sqref="L4:L19">
    <cfRule type="cellIs" dxfId="127" priority="70" operator="greaterThan">
      <formula>0</formula>
    </cfRule>
    <cfRule type="cellIs" dxfId="126" priority="71" operator="lessThan">
      <formula>0</formula>
    </cfRule>
    <cfRule type="cellIs" dxfId="125" priority="72" operator="equal">
      <formula>0</formula>
    </cfRule>
  </conditionalFormatting>
  <conditionalFormatting sqref="G4:G19">
    <cfRule type="cellIs" dxfId="124" priority="69" operator="equal">
      <formula>"DNP"</formula>
    </cfRule>
  </conditionalFormatting>
  <conditionalFormatting sqref="J4:J19">
    <cfRule type="containsText" dxfId="123" priority="68" operator="containsText" text="Y">
      <formula>NOT(ISERROR(SEARCH("Y",J4)))</formula>
    </cfRule>
  </conditionalFormatting>
  <conditionalFormatting sqref="J4:J19">
    <cfRule type="cellIs" dxfId="122" priority="67" operator="equal">
      <formula>"Y"</formula>
    </cfRule>
  </conditionalFormatting>
  <conditionalFormatting sqref="J2:J20">
    <cfRule type="containsText" dxfId="121" priority="66" operator="containsText" text="Y">
      <formula>NOT(ISERROR(SEARCH("Y",J2)))</formula>
    </cfRule>
  </conditionalFormatting>
  <conditionalFormatting sqref="J17">
    <cfRule type="containsText" dxfId="120" priority="65" operator="containsText" text="Y">
      <formula>NOT(ISERROR(SEARCH("Y",J17)))</formula>
    </cfRule>
  </conditionalFormatting>
  <conditionalFormatting sqref="L4:L19">
    <cfRule type="cellIs" dxfId="119" priority="62" operator="greaterThan">
      <formula>0</formula>
    </cfRule>
    <cfRule type="cellIs" dxfId="118" priority="63" operator="lessThan">
      <formula>0</formula>
    </cfRule>
    <cfRule type="cellIs" dxfId="117" priority="64" operator="equal">
      <formula>0</formula>
    </cfRule>
  </conditionalFormatting>
  <conditionalFormatting sqref="G4:G19">
    <cfRule type="cellIs" dxfId="116" priority="61" operator="equal">
      <formula>"DNP"</formula>
    </cfRule>
  </conditionalFormatting>
  <conditionalFormatting sqref="J4:J19">
    <cfRule type="containsText" dxfId="115" priority="60" operator="containsText" text="Y">
      <formula>NOT(ISERROR(SEARCH("Y",J4)))</formula>
    </cfRule>
  </conditionalFormatting>
  <conditionalFormatting sqref="J4:J19">
    <cfRule type="cellIs" dxfId="114" priority="59" operator="equal">
      <formula>"Y"</formula>
    </cfRule>
  </conditionalFormatting>
  <conditionalFormatting sqref="J2:J20">
    <cfRule type="containsText" dxfId="113" priority="58" operator="containsText" text="Y">
      <formula>NOT(ISERROR(SEARCH("Y",J2)))</formula>
    </cfRule>
  </conditionalFormatting>
  <conditionalFormatting sqref="J17">
    <cfRule type="containsText" dxfId="112" priority="57" operator="containsText" text="Y">
      <formula>NOT(ISERROR(SEARCH("Y",J17)))</formula>
    </cfRule>
  </conditionalFormatting>
  <conditionalFormatting sqref="L4:L19">
    <cfRule type="cellIs" dxfId="111" priority="54" operator="greaterThan">
      <formula>0</formula>
    </cfRule>
    <cfRule type="cellIs" dxfId="110" priority="55" operator="lessThan">
      <formula>0</formula>
    </cfRule>
    <cfRule type="cellIs" dxfId="109" priority="56" operator="equal">
      <formula>0</formula>
    </cfRule>
  </conditionalFormatting>
  <conditionalFormatting sqref="G4:G19">
    <cfRule type="cellIs" dxfId="105" priority="53" operator="equal">
      <formula>"DNP"</formula>
    </cfRule>
  </conditionalFormatting>
  <conditionalFormatting sqref="J4:J19">
    <cfRule type="containsText" dxfId="103" priority="52" operator="containsText" text="Y">
      <formula>NOT(ISERROR(SEARCH("Y",J4)))</formula>
    </cfRule>
  </conditionalFormatting>
  <conditionalFormatting sqref="J4:J19">
    <cfRule type="cellIs" dxfId="101" priority="51" operator="equal">
      <formula>"Y"</formula>
    </cfRule>
  </conditionalFormatting>
  <conditionalFormatting sqref="J2:J20">
    <cfRule type="containsText" dxfId="99" priority="50" operator="containsText" text="Y">
      <formula>NOT(ISERROR(SEARCH("Y",J2)))</formula>
    </cfRule>
  </conditionalFormatting>
  <conditionalFormatting sqref="J17">
    <cfRule type="containsText" dxfId="97" priority="49" operator="containsText" text="Y">
      <formula>NOT(ISERROR(SEARCH("Y",J17)))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G4:G19">
    <cfRule type="cellIs" dxfId="89" priority="45" operator="equal">
      <formula>"DNP"</formula>
    </cfRule>
  </conditionalFormatting>
  <conditionalFormatting sqref="J4:J19">
    <cfRule type="containsText" dxfId="87" priority="44" operator="containsText" text="Y">
      <formula>NOT(ISERROR(SEARCH("Y",J4)))</formula>
    </cfRule>
  </conditionalFormatting>
  <conditionalFormatting sqref="J4:J19">
    <cfRule type="cellIs" dxfId="85" priority="43" operator="equal">
      <formula>"Y"</formula>
    </cfRule>
  </conditionalFormatting>
  <conditionalFormatting sqref="J2:J20">
    <cfRule type="containsText" dxfId="83" priority="42" operator="containsText" text="Y">
      <formula>NOT(ISERROR(SEARCH("Y",J2)))</formula>
    </cfRule>
  </conditionalFormatting>
  <conditionalFormatting sqref="J17">
    <cfRule type="containsText" dxfId="81" priority="41" operator="containsText" text="Y">
      <formula>NOT(ISERROR(SEARCH("Y",J17)))</formula>
    </cfRule>
  </conditionalFormatting>
  <conditionalFormatting sqref="L4:L19">
    <cfRule type="cellIs" dxfId="79" priority="38" operator="greaterThan">
      <formula>0</formula>
    </cfRule>
    <cfRule type="cellIs" dxfId="78" priority="39" operator="lessThan">
      <formula>0</formula>
    </cfRule>
    <cfRule type="cellIs" dxfId="77" priority="40" operator="equal">
      <formula>0</formula>
    </cfRule>
  </conditionalFormatting>
  <conditionalFormatting sqref="G4:G19">
    <cfRule type="cellIs" dxfId="73" priority="37" operator="equal">
      <formula>"DNP"</formula>
    </cfRule>
  </conditionalFormatting>
  <conditionalFormatting sqref="J4:J19">
    <cfRule type="containsText" dxfId="71" priority="36" operator="containsText" text="Y">
      <formula>NOT(ISERROR(SEARCH("Y",J4)))</formula>
    </cfRule>
  </conditionalFormatting>
  <conditionalFormatting sqref="J4:J19">
    <cfRule type="cellIs" dxfId="69" priority="35" operator="equal">
      <formula>"Y"</formula>
    </cfRule>
  </conditionalFormatting>
  <conditionalFormatting sqref="J2:J20">
    <cfRule type="containsText" dxfId="67" priority="34" operator="containsText" text="Y">
      <formula>NOT(ISERROR(SEARCH("Y",J2)))</formula>
    </cfRule>
  </conditionalFormatting>
  <conditionalFormatting sqref="J17">
    <cfRule type="containsText" dxfId="65" priority="33" operator="containsText" text="Y">
      <formula>NOT(ISERROR(SEARCH("Y",J17)))</formula>
    </cfRule>
  </conditionalFormatting>
  <conditionalFormatting sqref="L4:L19">
    <cfRule type="cellIs" dxfId="63" priority="30" operator="greaterThan">
      <formula>0</formula>
    </cfRule>
    <cfRule type="cellIs" dxfId="62" priority="31" operator="lessThan">
      <formula>0</formula>
    </cfRule>
    <cfRule type="cellIs" dxfId="61" priority="32" operator="equal">
      <formula>0</formula>
    </cfRule>
  </conditionalFormatting>
  <conditionalFormatting sqref="G4:G19">
    <cfRule type="cellIs" dxfId="57" priority="29" operator="equal">
      <formula>"DNP"</formula>
    </cfRule>
  </conditionalFormatting>
  <conditionalFormatting sqref="J4:J19">
    <cfRule type="containsText" dxfId="55" priority="28" operator="containsText" text="Y">
      <formula>NOT(ISERROR(SEARCH("Y",J4)))</formula>
    </cfRule>
  </conditionalFormatting>
  <conditionalFormatting sqref="J4:J19">
    <cfRule type="cellIs" dxfId="53" priority="27" operator="equal">
      <formula>"Y"</formula>
    </cfRule>
  </conditionalFormatting>
  <conditionalFormatting sqref="J2:J20">
    <cfRule type="containsText" dxfId="51" priority="26" operator="containsText" text="Y">
      <formula>NOT(ISERROR(SEARCH("Y",J2)))</formula>
    </cfRule>
  </conditionalFormatting>
  <conditionalFormatting sqref="J17">
    <cfRule type="containsText" dxfId="49" priority="25" operator="containsText" text="Y">
      <formula>NOT(ISERROR(SEARCH("Y",J17)))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G4:G19">
    <cfRule type="cellIs" dxfId="41" priority="21" operator="equal">
      <formula>"DNP"</formula>
    </cfRule>
  </conditionalFormatting>
  <conditionalFormatting sqref="J4:J19">
    <cfRule type="containsText" dxfId="39" priority="20" operator="containsText" text="Y">
      <formula>NOT(ISERROR(SEARCH("Y",J4)))</formula>
    </cfRule>
  </conditionalFormatting>
  <conditionalFormatting sqref="J4:J19">
    <cfRule type="cellIs" dxfId="37" priority="19" operator="equal">
      <formula>"Y"</formula>
    </cfRule>
  </conditionalFormatting>
  <conditionalFormatting sqref="J2:J20">
    <cfRule type="containsText" dxfId="35" priority="18" operator="containsText" text="Y">
      <formula>NOT(ISERROR(SEARCH("Y",J2)))</formula>
    </cfRule>
  </conditionalFormatting>
  <conditionalFormatting sqref="J17">
    <cfRule type="containsText" dxfId="33" priority="17" operator="containsText" text="Y">
      <formula>NOT(ISERROR(SEARCH("Y",J17)))</formula>
    </cfRule>
  </conditionalFormatting>
  <conditionalFormatting sqref="L4:L19">
    <cfRule type="cellIs" dxfId="31" priority="14" operator="greaterThan">
      <formula>0</formula>
    </cfRule>
    <cfRule type="cellIs" dxfId="30" priority="15" operator="lessThan">
      <formula>0</formula>
    </cfRule>
    <cfRule type="cellIs" dxfId="29" priority="16" operator="equal">
      <formula>0</formula>
    </cfRule>
  </conditionalFormatting>
  <conditionalFormatting sqref="G4:G19">
    <cfRule type="cellIs" dxfId="25" priority="13" operator="equal">
      <formula>"DNP"</formula>
    </cfRule>
  </conditionalFormatting>
  <conditionalFormatting sqref="J4:J19">
    <cfRule type="containsText" dxfId="23" priority="12" operator="containsText" text="Y">
      <formula>NOT(ISERROR(SEARCH("Y",J4)))</formula>
    </cfRule>
  </conditionalFormatting>
  <conditionalFormatting sqref="J4:J19">
    <cfRule type="cellIs" dxfId="21" priority="11" operator="equal">
      <formula>"Y"</formula>
    </cfRule>
  </conditionalFormatting>
  <conditionalFormatting sqref="J2:J20">
    <cfRule type="containsText" dxfId="19" priority="10" operator="containsText" text="Y">
      <formula>NOT(ISERROR(SEARCH("Y",J2)))</formula>
    </cfRule>
  </conditionalFormatting>
  <conditionalFormatting sqref="J17">
    <cfRule type="containsText" dxfId="17" priority="9" operator="containsText" text="Y">
      <formula>NOT(ISERROR(SEARCH("Y",J17)))</formula>
    </cfRule>
  </conditionalFormatting>
  <conditionalFormatting sqref="L4:L19">
    <cfRule type="cellIs" dxfId="15" priority="6" operator="greaterThan">
      <formula>0</formula>
    </cfRule>
    <cfRule type="cellIs" dxfId="14" priority="7" operator="lessThan">
      <formula>0</formula>
    </cfRule>
    <cfRule type="cellIs" dxfId="13" priority="8" operator="equal">
      <formula>0</formula>
    </cfRule>
  </conditionalFormatting>
  <conditionalFormatting sqref="G4:G19">
    <cfRule type="cellIs" dxfId="9" priority="5" operator="equal">
      <formula>"DNP"</formula>
    </cfRule>
  </conditionalFormatting>
  <conditionalFormatting sqref="J4:J19">
    <cfRule type="containsText" dxfId="7" priority="4" operator="containsText" text="Y">
      <formula>NOT(ISERROR(SEARCH("Y",J4)))</formula>
    </cfRule>
  </conditionalFormatting>
  <conditionalFormatting sqref="J4:J19">
    <cfRule type="cellIs" dxfId="5" priority="3" operator="equal">
      <formula>"Y"</formula>
    </cfRule>
  </conditionalFormatting>
  <conditionalFormatting sqref="J2:J20">
    <cfRule type="containsText" dxfId="3" priority="2" operator="containsText" text="Y">
      <formula>NOT(ISERROR(SEARCH("Y",J2)))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1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.25" style="4" customWidth="1"/>
    <col min="11" max="11" width="43.75" style="4" bestFit="1" customWidth="1"/>
    <col min="12" max="16384" width="9" style="4"/>
  </cols>
  <sheetData>
    <row r="1" spans="2:11">
      <c r="B1" s="3" t="s">
        <v>17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42</v>
      </c>
      <c r="H3" s="4" t="s">
        <v>16</v>
      </c>
      <c r="J3" s="7" t="s">
        <v>41</v>
      </c>
      <c r="K3" s="3" t="s">
        <v>40</v>
      </c>
    </row>
    <row r="4" spans="2:11">
      <c r="B4" s="5">
        <v>2013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18</v>
      </c>
      <c r="K4" s="3" t="s">
        <v>33</v>
      </c>
    </row>
    <row r="5" spans="2:11">
      <c r="B5" s="5">
        <v>2014</v>
      </c>
      <c r="C5" s="5" t="s">
        <v>19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K5" s="3" t="s">
        <v>43</v>
      </c>
    </row>
    <row r="6" spans="2:11">
      <c r="B6" s="5">
        <v>2015</v>
      </c>
      <c r="C6" s="5" t="s">
        <v>19</v>
      </c>
      <c r="D6" s="5" t="s">
        <v>30</v>
      </c>
      <c r="E6" s="5" t="s">
        <v>21</v>
      </c>
      <c r="F6" s="5" t="s">
        <v>31</v>
      </c>
      <c r="G6" s="5" t="s">
        <v>32</v>
      </c>
      <c r="H6" s="5" t="s">
        <v>29</v>
      </c>
      <c r="K6" s="3" t="s">
        <v>52</v>
      </c>
    </row>
    <row r="7" spans="2:11">
      <c r="B7" s="5" t="s">
        <v>34</v>
      </c>
      <c r="C7" s="5" t="s">
        <v>35</v>
      </c>
      <c r="D7" s="5" t="s">
        <v>36</v>
      </c>
      <c r="E7" s="5" t="s">
        <v>21</v>
      </c>
      <c r="F7" s="5" t="s">
        <v>37</v>
      </c>
      <c r="G7" s="5" t="s">
        <v>38</v>
      </c>
      <c r="H7" s="5" t="s">
        <v>39</v>
      </c>
      <c r="K7" s="3" t="s">
        <v>58</v>
      </c>
    </row>
    <row r="8" spans="2:11">
      <c r="B8" s="5" t="s">
        <v>44</v>
      </c>
      <c r="C8" s="5" t="s">
        <v>19</v>
      </c>
      <c r="D8" s="5" t="s">
        <v>20</v>
      </c>
      <c r="E8" s="5" t="s">
        <v>25</v>
      </c>
      <c r="F8" s="5" t="s">
        <v>31</v>
      </c>
      <c r="G8" s="5" t="s">
        <v>47</v>
      </c>
      <c r="H8" s="5" t="s">
        <v>46</v>
      </c>
      <c r="J8" s="74" t="s">
        <v>41</v>
      </c>
      <c r="K8" s="3" t="s">
        <v>64</v>
      </c>
    </row>
    <row r="9" spans="2:11">
      <c r="B9" s="5" t="s">
        <v>51</v>
      </c>
      <c r="C9" s="5" t="s">
        <v>19</v>
      </c>
      <c r="D9" s="5" t="s">
        <v>30</v>
      </c>
      <c r="E9" s="5" t="s">
        <v>21</v>
      </c>
      <c r="F9" s="5" t="s">
        <v>54</v>
      </c>
      <c r="G9" s="5" t="s">
        <v>55</v>
      </c>
      <c r="H9" s="5" t="s">
        <v>56</v>
      </c>
    </row>
    <row r="10" spans="2:11">
      <c r="B10" s="5" t="s">
        <v>57</v>
      </c>
      <c r="C10" s="5" t="s">
        <v>20</v>
      </c>
      <c r="D10" s="5" t="s">
        <v>60</v>
      </c>
      <c r="E10" s="5" t="s">
        <v>25</v>
      </c>
      <c r="F10" s="5" t="s">
        <v>63</v>
      </c>
      <c r="G10" s="5" t="s">
        <v>61</v>
      </c>
      <c r="H10" s="5" t="s">
        <v>62</v>
      </c>
    </row>
    <row r="11" spans="2:11">
      <c r="B11" s="5" t="s">
        <v>65</v>
      </c>
      <c r="C11" s="5" t="s">
        <v>20</v>
      </c>
      <c r="D11" s="5" t="s">
        <v>30</v>
      </c>
      <c r="E11" s="5" t="s">
        <v>25</v>
      </c>
      <c r="F11" s="5" t="s">
        <v>68</v>
      </c>
      <c r="G11" s="5" t="s">
        <v>69</v>
      </c>
      <c r="H11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2020-10-19T19:13:39Z</dcterms:modified>
</cp:coreProperties>
</file>