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3" yWindow="-82" windowWidth="13884" windowHeight="8110" tabRatio="533" activeTab="1"/>
  </bookViews>
  <sheets>
    <sheet name="Aberdeen League" sheetId="3" r:id="rId1"/>
    <sheet name="Aberdeen Knockout" sheetId="6" r:id="rId2"/>
  </sheets>
  <externalReferences>
    <externalReference r:id="rId3"/>
    <externalReference r:id="rId4"/>
    <externalReference r:id="rId5"/>
    <externalReference r:id="rId6"/>
  </externalReferences>
  <definedNames>
    <definedName name="show_game_numbers">[1]Instructions!$F$24</definedName>
    <definedName name="show_seed_numbers">[1]Instructions!$F$18</definedName>
  </definedNames>
  <calcPr calcId="125725"/>
</workbook>
</file>

<file path=xl/calcChain.xml><?xml version="1.0" encoding="utf-8"?>
<calcChain xmlns="http://schemas.openxmlformats.org/spreadsheetml/2006/main">
  <c r="H5" i="3"/>
  <c r="G5"/>
  <c r="F5"/>
  <c r="E5"/>
  <c r="D5"/>
  <c r="C5"/>
  <c r="J15"/>
  <c r="J37"/>
  <c r="J36"/>
  <c r="J35"/>
  <c r="J34"/>
  <c r="J33"/>
  <c r="J32"/>
  <c r="J31"/>
  <c r="J30"/>
  <c r="J9"/>
  <c r="J23"/>
  <c r="J8"/>
  <c r="J7"/>
  <c r="J18"/>
  <c r="J28"/>
  <c r="J12"/>
  <c r="J17"/>
  <c r="J25"/>
  <c r="J13"/>
  <c r="J27"/>
  <c r="J10"/>
  <c r="J24"/>
  <c r="J26"/>
  <c r="J21"/>
  <c r="J19"/>
  <c r="J29"/>
  <c r="J11"/>
  <c r="J20"/>
  <c r="J16"/>
  <c r="J14"/>
  <c r="J6"/>
  <c r="J22"/>
  <c r="B37"/>
  <c r="B36"/>
  <c r="B35"/>
  <c r="B34" l="1"/>
  <c r="B33"/>
  <c r="B32"/>
  <c r="B31"/>
  <c r="B30"/>
  <c r="B9"/>
  <c r="B23"/>
  <c r="B8"/>
  <c r="B7"/>
  <c r="B18"/>
  <c r="B28"/>
  <c r="B12"/>
  <c r="B17"/>
  <c r="B25"/>
  <c r="B13"/>
  <c r="B27"/>
  <c r="B10"/>
  <c r="B24"/>
  <c r="B26"/>
  <c r="B21"/>
  <c r="B19"/>
  <c r="B29"/>
  <c r="B11"/>
  <c r="B20"/>
  <c r="B16"/>
  <c r="B14"/>
  <c r="B6"/>
  <c r="B22"/>
  <c r="B15"/>
  <c r="C29" l="1"/>
  <c r="C37"/>
  <c r="C33"/>
  <c r="C17"/>
  <c r="C31"/>
  <c r="C35"/>
  <c r="C36"/>
  <c r="D37" l="1"/>
  <c r="D29"/>
  <c r="D24" l="1"/>
  <c r="D35" l="1"/>
  <c r="D36" l="1"/>
  <c r="D10"/>
  <c r="D27"/>
  <c r="E37" l="1"/>
  <c r="E35" l="1"/>
  <c r="E36" l="1"/>
  <c r="F35" l="1"/>
  <c r="F36"/>
  <c r="F37" l="1"/>
  <c r="E31" l="1"/>
  <c r="G36" l="1"/>
  <c r="G35" l="1"/>
  <c r="G37" l="1"/>
  <c r="F24" l="1"/>
  <c r="G24" l="1"/>
  <c r="G27" l="1"/>
  <c r="E34" l="1"/>
  <c r="G12" l="1"/>
  <c r="F33"/>
  <c r="F31" l="1"/>
  <c r="G26" l="1"/>
  <c r="G23" l="1"/>
  <c r="G34" l="1"/>
  <c r="F28"/>
  <c r="F27"/>
  <c r="F25"/>
  <c r="F32"/>
  <c r="G30"/>
  <c r="F15"/>
  <c r="D32"/>
  <c r="G33"/>
  <c r="G28"/>
  <c r="D31"/>
  <c r="G32"/>
  <c r="E32"/>
  <c r="E22"/>
  <c r="D33"/>
  <c r="E29"/>
  <c r="G31"/>
  <c r="G29"/>
  <c r="D14"/>
  <c r="G25"/>
  <c r="G6"/>
  <c r="D34"/>
  <c r="F30"/>
  <c r="E26"/>
  <c r="D30"/>
  <c r="E28"/>
  <c r="E33"/>
  <c r="D18"/>
  <c r="F19"/>
  <c r="F34"/>
  <c r="F29"/>
  <c r="D26"/>
  <c r="E30"/>
  <c r="F7"/>
  <c r="C7" l="1"/>
  <c r="C8"/>
  <c r="C22"/>
  <c r="C34"/>
  <c r="C27" l="1"/>
  <c r="C12"/>
  <c r="C25"/>
  <c r="C13"/>
  <c r="C16"/>
  <c r="C10"/>
  <c r="C24"/>
  <c r="C19"/>
  <c r="C9"/>
  <c r="C11"/>
  <c r="C21"/>
  <c r="C18"/>
  <c r="C20"/>
  <c r="C14"/>
  <c r="C15"/>
  <c r="C6"/>
  <c r="C23"/>
  <c r="C32"/>
  <c r="C28"/>
  <c r="C30"/>
  <c r="C26"/>
  <c r="D17" l="1"/>
  <c r="D15" l="1"/>
  <c r="D6" l="1"/>
  <c r="D9"/>
  <c r="D28"/>
  <c r="D11"/>
  <c r="D25" l="1"/>
  <c r="D20"/>
  <c r="D21"/>
  <c r="D23"/>
  <c r="D13"/>
  <c r="D7"/>
  <c r="D12"/>
  <c r="D19"/>
  <c r="D16" l="1"/>
  <c r="D22"/>
  <c r="D8"/>
  <c r="E10" l="1"/>
  <c r="E17"/>
  <c r="E27" l="1"/>
  <c r="E18"/>
  <c r="E24"/>
  <c r="E14" l="1"/>
  <c r="F26" l="1"/>
  <c r="F17" l="1"/>
  <c r="E12" l="1"/>
  <c r="E13" l="1"/>
  <c r="E19"/>
  <c r="E7"/>
  <c r="E15"/>
  <c r="E6"/>
  <c r="E21" l="1"/>
  <c r="E25"/>
  <c r="E16"/>
  <c r="E23"/>
  <c r="E9"/>
  <c r="E20" l="1"/>
  <c r="E11"/>
  <c r="E8"/>
  <c r="F10" l="1"/>
  <c r="F18"/>
  <c r="F14" l="1"/>
  <c r="F22" l="1"/>
  <c r="F12" l="1"/>
  <c r="F23" l="1"/>
  <c r="F16"/>
  <c r="F13"/>
  <c r="F21" l="1"/>
  <c r="F11" l="1"/>
  <c r="F9"/>
  <c r="F8"/>
  <c r="F6" l="1"/>
  <c r="F20" l="1"/>
  <c r="G8" l="1"/>
  <c r="G17" l="1"/>
  <c r="G10" l="1"/>
  <c r="H8" l="1"/>
  <c r="I8" s="1"/>
  <c r="H17" l="1"/>
  <c r="I17" s="1"/>
  <c r="H24"/>
  <c r="I24" s="1"/>
  <c r="H27" l="1"/>
  <c r="I27" s="1"/>
  <c r="H10"/>
  <c r="I10" s="1"/>
  <c r="H12" l="1"/>
  <c r="I12" s="1"/>
  <c r="G18" l="1"/>
  <c r="G22" l="1"/>
  <c r="G20" l="1"/>
  <c r="K35" l="1"/>
  <c r="H18" l="1"/>
  <c r="I18" s="1"/>
  <c r="K37" l="1"/>
  <c r="H26"/>
  <c r="I26" s="1"/>
  <c r="H22" l="1"/>
  <c r="I22" s="1"/>
  <c r="K36" l="1"/>
  <c r="H20" l="1"/>
  <c r="I20" s="1"/>
  <c r="H23" l="1"/>
  <c r="I23" s="1"/>
  <c r="G9" l="1"/>
  <c r="H9" l="1"/>
  <c r="I9" s="1"/>
  <c r="G14" l="1"/>
  <c r="G13" l="1"/>
  <c r="G15"/>
  <c r="G19"/>
  <c r="G21"/>
  <c r="G11"/>
  <c r="H32" l="1"/>
  <c r="I32" s="1"/>
  <c r="H30"/>
  <c r="I30" s="1"/>
  <c r="H31"/>
  <c r="I31" s="1"/>
  <c r="H37"/>
  <c r="I37" s="1"/>
  <c r="H35"/>
  <c r="I35" s="1"/>
  <c r="H36"/>
  <c r="I36" s="1"/>
  <c r="H34"/>
  <c r="I34" s="1"/>
  <c r="H33"/>
  <c r="I33" s="1"/>
  <c r="H28"/>
  <c r="I28" s="1"/>
  <c r="H7"/>
  <c r="H25"/>
  <c r="I25" s="1"/>
  <c r="H16"/>
  <c r="H11"/>
  <c r="H19"/>
  <c r="H29"/>
  <c r="I29" s="1"/>
  <c r="G7"/>
  <c r="I7" s="1"/>
  <c r="I19"/>
  <c r="I11"/>
  <c r="G16"/>
  <c r="I16" s="1"/>
  <c r="H13" l="1"/>
  <c r="I13" s="1"/>
  <c r="H21"/>
  <c r="I21" s="1"/>
  <c r="K31" l="1"/>
  <c r="K33"/>
  <c r="K29"/>
  <c r="K30" l="1"/>
  <c r="K32"/>
  <c r="K34"/>
  <c r="K28" l="1"/>
  <c r="K27" l="1"/>
  <c r="K24"/>
  <c r="K26" l="1"/>
  <c r="K7" l="1"/>
  <c r="K19"/>
  <c r="K25" l="1"/>
  <c r="K10" l="1"/>
  <c r="K17"/>
  <c r="K18" l="1"/>
  <c r="K22" l="1"/>
  <c r="K12" l="1"/>
  <c r="K13" l="1"/>
  <c r="K16" l="1"/>
  <c r="K9" l="1"/>
  <c r="K21"/>
  <c r="K23" l="1"/>
  <c r="K11"/>
  <c r="K20"/>
  <c r="K8" l="1"/>
  <c r="H14" l="1"/>
  <c r="I14" s="1"/>
  <c r="H15"/>
  <c r="I15" s="1"/>
  <c r="K15" l="1"/>
  <c r="K14"/>
  <c r="H6" l="1"/>
  <c r="I6" s="1"/>
  <c r="K6" l="1"/>
</calcChain>
</file>

<file path=xl/sharedStrings.xml><?xml version="1.0" encoding="utf-8"?>
<sst xmlns="http://schemas.openxmlformats.org/spreadsheetml/2006/main" count="115" uniqueCount="67">
  <si>
    <r>
      <t xml:space="preserve">*Ties decided by </t>
    </r>
    <r>
      <rPr>
        <b/>
        <u/>
        <sz val="14"/>
        <color indexed="10"/>
        <rFont val="Arial"/>
        <family val="2"/>
      </rPr>
      <t>rounds won</t>
    </r>
    <r>
      <rPr>
        <sz val="14"/>
        <rFont val="Arial"/>
        <family val="2"/>
      </rPr>
      <t xml:space="preserve">, then </t>
    </r>
    <r>
      <rPr>
        <b/>
        <u/>
        <sz val="14"/>
        <rFont val="Arial"/>
        <family val="2"/>
      </rPr>
      <t>most rounds played</t>
    </r>
    <r>
      <rPr>
        <sz val="14"/>
        <rFont val="Arial"/>
        <family val="2"/>
      </rPr>
      <t xml:space="preserve"> then</t>
    </r>
    <r>
      <rPr>
        <sz val="14"/>
        <color indexed="30"/>
        <rFont val="Arial"/>
        <family val="2"/>
      </rPr>
      <t xml:space="preserve"> </t>
    </r>
    <r>
      <rPr>
        <b/>
        <u/>
        <sz val="14"/>
        <color indexed="30"/>
        <rFont val="Arial"/>
        <family val="2"/>
      </rPr>
      <t>highest round score</t>
    </r>
    <r>
      <rPr>
        <sz val="14"/>
        <color indexed="30"/>
        <rFont val="Arial"/>
        <family val="2"/>
      </rPr>
      <t>.</t>
    </r>
  </si>
  <si>
    <t>Round 1</t>
  </si>
  <si>
    <t>Total</t>
  </si>
  <si>
    <t>Round 2</t>
  </si>
  <si>
    <t>Round 3</t>
  </si>
  <si>
    <t>Round 4</t>
  </si>
  <si>
    <t>Round 5</t>
  </si>
  <si>
    <t>Round 6</t>
  </si>
  <si>
    <t>Final</t>
  </si>
  <si>
    <t>H/C</t>
  </si>
  <si>
    <t>Pos.</t>
  </si>
  <si>
    <t>Player</t>
  </si>
  <si>
    <t>Tim Aberdeen Shield  - League Phase</t>
  </si>
  <si>
    <t>Tim Aberdeen Shield - Knockout Phase</t>
  </si>
  <si>
    <t>Q</t>
  </si>
  <si>
    <t>U</t>
  </si>
  <si>
    <t>A</t>
  </si>
  <si>
    <t>L</t>
  </si>
  <si>
    <t>I</t>
  </si>
  <si>
    <t>F</t>
  </si>
  <si>
    <t>Knockout</t>
  </si>
  <si>
    <t>Phase</t>
  </si>
  <si>
    <t>DROPPED SCORES HIGHLIGHTED IN RED</t>
  </si>
  <si>
    <t>N</t>
  </si>
  <si>
    <t>E</t>
  </si>
  <si>
    <t>D</t>
  </si>
  <si>
    <t>Won</t>
  </si>
  <si>
    <t>Play</t>
  </si>
  <si>
    <t>2019 Champion</t>
  </si>
  <si>
    <t>Semi Final</t>
  </si>
  <si>
    <t>Quarter Final</t>
  </si>
  <si>
    <t>BEST 3 SCORES FROM FIRST 6 CHAMPIONSHIP ROUNDS COUNT, DROPPED SCORES HIGHLIGHTED IN RED, WON ROUNDS IN GREEN.</t>
  </si>
  <si>
    <t>Play before Round 10</t>
  </si>
  <si>
    <t>Play before Round 12</t>
  </si>
  <si>
    <t>Play before Round 14</t>
  </si>
  <si>
    <t>Vs</t>
  </si>
  <si>
    <t>Andy Dodd</t>
  </si>
  <si>
    <t>Ian Gunn</t>
  </si>
  <si>
    <t>Alan Welsh</t>
  </si>
  <si>
    <t>John Ford</t>
  </si>
  <si>
    <t>Gary West</t>
  </si>
  <si>
    <t>Derek Griffiths</t>
  </si>
  <si>
    <t>Mark Wilson</t>
  </si>
  <si>
    <t>Dave Watts</t>
  </si>
  <si>
    <t>Bryan Mountford</t>
  </si>
  <si>
    <t>Dave Sanders</t>
  </si>
  <si>
    <t>Gordon Grant</t>
  </si>
  <si>
    <t>Bernie Fitzsimmon</t>
  </si>
  <si>
    <t>Brian Slack</t>
  </si>
  <si>
    <t>Joe Bell</t>
  </si>
  <si>
    <t>Jim Rooks</t>
  </si>
  <si>
    <t>Craig English</t>
  </si>
  <si>
    <t>Won 8&amp;7</t>
  </si>
  <si>
    <t>Won 3&amp;2</t>
  </si>
  <si>
    <t>Won 6&amp;5</t>
  </si>
  <si>
    <t>Won 2&amp;1</t>
  </si>
  <si>
    <t>Won 1 up</t>
  </si>
  <si>
    <t>Bye</t>
  </si>
  <si>
    <t>Won 5&amp;4</t>
  </si>
  <si>
    <t>Won 7&amp;5</t>
  </si>
  <si>
    <t>Won 3rd play off hole</t>
  </si>
  <si>
    <t>*Replaced Craig</t>
  </si>
  <si>
    <t xml:space="preserve">Bryan Mountford* </t>
  </si>
  <si>
    <t>*Bryan replaced Craig who had to withdraw from competition due to injury</t>
  </si>
  <si>
    <t>Won coin toss</t>
  </si>
  <si>
    <t>Won 1st play off hole</t>
  </si>
  <si>
    <t>Play before Finals Day</t>
  </si>
</sst>
</file>

<file path=xl/styles.xml><?xml version="1.0" encoding="utf-8"?>
<styleSheet xmlns="http://schemas.openxmlformats.org/spreadsheetml/2006/main">
  <fonts count="48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u/>
      <sz val="14"/>
      <color indexed="10"/>
      <name val="Arial"/>
      <family val="2"/>
    </font>
    <font>
      <b/>
      <u/>
      <sz val="14"/>
      <name val="Arial"/>
      <family val="2"/>
    </font>
    <font>
      <sz val="14"/>
      <color indexed="30"/>
      <name val="Arial"/>
      <family val="2"/>
    </font>
    <font>
      <b/>
      <u/>
      <sz val="14"/>
      <color indexed="30"/>
      <name val="Arial"/>
      <family val="2"/>
    </font>
    <font>
      <sz val="11"/>
      <color indexed="8"/>
      <name val="Arial"/>
      <family val="2"/>
    </font>
    <font>
      <sz val="24"/>
      <color indexed="8"/>
      <name val="Arial"/>
      <family val="2"/>
    </font>
    <font>
      <sz val="12"/>
      <color indexed="8"/>
      <name val="Arial"/>
      <family val="2"/>
    </font>
    <font>
      <sz val="2"/>
      <color indexed="9"/>
      <name val="Arial"/>
      <family val="2"/>
    </font>
    <font>
      <b/>
      <sz val="11"/>
      <color indexed="8"/>
      <name val="Arial"/>
      <family val="2"/>
    </font>
    <font>
      <b/>
      <sz val="16"/>
      <color indexed="8"/>
      <name val="Arial"/>
      <family val="2"/>
    </font>
    <font>
      <sz val="12"/>
      <name val="Arial"/>
      <family val="2"/>
    </font>
    <font>
      <b/>
      <i/>
      <sz val="28"/>
      <color rgb="FF00B050"/>
      <name val="Arial"/>
      <family val="2"/>
    </font>
    <font>
      <b/>
      <i/>
      <sz val="18"/>
      <color rgb="FF0070C0"/>
      <name val="Arial"/>
      <family val="2"/>
    </font>
    <font>
      <b/>
      <i/>
      <sz val="18"/>
      <color rgb="FFFF0000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i/>
      <sz val="24"/>
      <color indexed="8"/>
      <name val="Arial"/>
      <family val="2"/>
    </font>
    <font>
      <i/>
      <sz val="11"/>
      <color indexed="8"/>
      <name val="Arial"/>
      <family val="2"/>
    </font>
    <font>
      <b/>
      <sz val="18"/>
      <color rgb="FF0070C0"/>
      <name val="Arial"/>
      <family val="2"/>
    </font>
    <font>
      <b/>
      <sz val="18"/>
      <color rgb="FFFF0000"/>
      <name val="Arial"/>
      <family val="2"/>
    </font>
    <font>
      <b/>
      <sz val="18"/>
      <color rgb="FF00B050"/>
      <name val="Arial"/>
      <family val="2"/>
    </font>
    <font>
      <b/>
      <i/>
      <sz val="28"/>
      <color rgb="FF7030A0"/>
      <name val="Arial"/>
      <family val="2"/>
    </font>
    <font>
      <b/>
      <i/>
      <sz val="12"/>
      <color rgb="FF00B050"/>
      <name val="Arial"/>
      <family val="2"/>
    </font>
    <font>
      <i/>
      <sz val="8"/>
      <color indexed="8"/>
      <name val="Arial"/>
      <family val="2"/>
    </font>
    <font>
      <b/>
      <i/>
      <sz val="24"/>
      <color rgb="FF00B050"/>
      <name val="Arial"/>
      <family val="2"/>
    </font>
    <font>
      <b/>
      <i/>
      <sz val="20"/>
      <color rgb="FFFF0000"/>
      <name val="Arial"/>
      <family val="2"/>
    </font>
    <font>
      <sz val="14"/>
      <color theme="0"/>
      <name val="Arial"/>
      <family val="2"/>
    </font>
    <font>
      <sz val="6"/>
      <name val="Arial"/>
      <family val="2"/>
    </font>
    <font>
      <b/>
      <u/>
      <sz val="36"/>
      <color rgb="FF0070C0"/>
      <name val="Calibri"/>
      <family val="2"/>
      <scheme val="minor"/>
    </font>
    <font>
      <b/>
      <u/>
      <sz val="48"/>
      <color rgb="FF0070C0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2"/>
      <color indexed="9"/>
      <name val="Arial"/>
      <family val="2"/>
    </font>
    <font>
      <b/>
      <sz val="14"/>
      <color rgb="FFFF0000"/>
      <name val="Arial"/>
      <family val="2"/>
    </font>
    <font>
      <b/>
      <sz val="12"/>
      <color theme="9" tint="-0.249977111117893"/>
      <name val="Arial"/>
      <family val="2"/>
    </font>
    <font>
      <sz val="12"/>
      <color theme="9" tint="-0.249977111117893"/>
      <name val="Arial"/>
      <family val="2"/>
    </font>
    <font>
      <b/>
      <i/>
      <sz val="12"/>
      <color theme="9" tint="-0.249977111117893"/>
      <name val="Arial"/>
      <family val="2"/>
    </font>
    <font>
      <b/>
      <sz val="12"/>
      <color rgb="FFFF0000"/>
      <name val="Arial"/>
      <family val="2"/>
    </font>
    <font>
      <b/>
      <sz val="18"/>
      <color indexed="8"/>
      <name val="Arial"/>
      <family val="2"/>
    </font>
    <font>
      <b/>
      <sz val="24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5" fillId="0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2" fillId="2" borderId="0" xfId="0" applyFont="1" applyFill="1" applyBorder="1"/>
    <xf numFmtId="0" fontId="12" fillId="2" borderId="0" xfId="0" applyFont="1" applyFill="1" applyBorder="1" applyAlignment="1"/>
    <xf numFmtId="0" fontId="0" fillId="2" borderId="0" xfId="0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 applyProtection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4" borderId="1" xfId="0" applyNumberFormat="1" applyFont="1" applyFill="1" applyBorder="1" applyAlignment="1" applyProtection="1">
      <alignment horizontal="center"/>
    </xf>
    <xf numFmtId="0" fontId="7" fillId="4" borderId="3" xfId="0" applyNumberFormat="1" applyFont="1" applyFill="1" applyBorder="1" applyAlignment="1" applyProtection="1">
      <alignment horizontal="center"/>
    </xf>
    <xf numFmtId="0" fontId="7" fillId="5" borderId="1" xfId="0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/>
    </xf>
    <xf numFmtId="0" fontId="6" fillId="0" borderId="2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9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5" borderId="2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22" xfId="0" applyFont="1" applyBorder="1" applyAlignment="1">
      <alignment horizontal="center"/>
    </xf>
    <xf numFmtId="0" fontId="7" fillId="4" borderId="22" xfId="0" applyNumberFormat="1" applyFont="1" applyFill="1" applyBorder="1" applyAlignment="1" applyProtection="1">
      <alignment horizontal="center" vertical="center"/>
    </xf>
    <xf numFmtId="0" fontId="7" fillId="4" borderId="17" xfId="0" applyNumberFormat="1" applyFont="1" applyFill="1" applyBorder="1" applyAlignment="1" applyProtection="1">
      <alignment horizontal="center" vertical="center"/>
    </xf>
    <xf numFmtId="0" fontId="6" fillId="4" borderId="22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5" borderId="1" xfId="0" applyNumberFormat="1" applyFont="1" applyFill="1" applyBorder="1" applyAlignment="1" applyProtection="1">
      <alignment horizontal="center"/>
    </xf>
    <xf numFmtId="0" fontId="6" fillId="4" borderId="1" xfId="0" applyNumberFormat="1" applyFont="1" applyFill="1" applyBorder="1" applyAlignment="1" applyProtection="1">
      <alignment horizontal="center"/>
    </xf>
    <xf numFmtId="0" fontId="16" fillId="6" borderId="11" xfId="0" applyFont="1" applyFill="1" applyBorder="1" applyAlignment="1">
      <alignment horizontal="center"/>
    </xf>
    <xf numFmtId="0" fontId="16" fillId="6" borderId="11" xfId="0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 applyProtection="1">
      <alignment horizontal="center" vertical="center"/>
    </xf>
    <xf numFmtId="0" fontId="6" fillId="0" borderId="20" xfId="0" applyNumberFormat="1" applyFont="1" applyFill="1" applyBorder="1" applyAlignment="1" applyProtection="1">
      <alignment horizontal="center"/>
    </xf>
    <xf numFmtId="0" fontId="23" fillId="2" borderId="13" xfId="0" applyFont="1" applyFill="1" applyBorder="1"/>
    <xf numFmtId="0" fontId="24" fillId="2" borderId="13" xfId="0" applyFont="1" applyFill="1" applyBorder="1" applyAlignment="1"/>
    <xf numFmtId="0" fontId="25" fillId="2" borderId="13" xfId="0" applyFont="1" applyFill="1" applyBorder="1"/>
    <xf numFmtId="0" fontId="25" fillId="2" borderId="13" xfId="0" applyFont="1" applyFill="1" applyBorder="1" applyAlignment="1">
      <alignment horizontal="center"/>
    </xf>
    <xf numFmtId="0" fontId="23" fillId="0" borderId="0" xfId="0" applyFont="1"/>
    <xf numFmtId="0" fontId="25" fillId="2" borderId="0" xfId="0" applyFont="1" applyFill="1" applyBorder="1"/>
    <xf numFmtId="0" fontId="25" fillId="2" borderId="12" xfId="0" applyFont="1" applyFill="1" applyBorder="1"/>
    <xf numFmtId="0" fontId="16" fillId="6" borderId="18" xfId="0" applyFont="1" applyFill="1" applyBorder="1" applyAlignment="1">
      <alignment horizontal="center"/>
    </xf>
    <xf numFmtId="0" fontId="0" fillId="2" borderId="14" xfId="0" applyFill="1" applyBorder="1"/>
    <xf numFmtId="0" fontId="23" fillId="2" borderId="10" xfId="0" applyFont="1" applyFill="1" applyBorder="1"/>
    <xf numFmtId="0" fontId="21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vertical="center"/>
    </xf>
    <xf numFmtId="0" fontId="25" fillId="2" borderId="12" xfId="0" applyFont="1" applyFill="1" applyBorder="1" applyAlignment="1">
      <alignment horizontal="center"/>
    </xf>
    <xf numFmtId="0" fontId="21" fillId="2" borderId="0" xfId="0" applyFont="1" applyFill="1" applyBorder="1" applyAlignment="1">
      <alignment vertical="center"/>
    </xf>
    <xf numFmtId="0" fontId="16" fillId="6" borderId="18" xfId="0" applyFont="1" applyFill="1" applyBorder="1" applyAlignment="1">
      <alignment horizontal="center" vertical="center"/>
    </xf>
    <xf numFmtId="0" fontId="15" fillId="2" borderId="0" xfId="0" applyFont="1" applyFill="1" applyBorder="1" applyAlignment="1"/>
    <xf numFmtId="0" fontId="14" fillId="2" borderId="5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23" fillId="2" borderId="12" xfId="0" applyFont="1" applyFill="1" applyBorder="1"/>
    <xf numFmtId="0" fontId="24" fillId="2" borderId="12" xfId="0" applyFont="1" applyFill="1" applyBorder="1" applyAlignment="1"/>
    <xf numFmtId="0" fontId="23" fillId="2" borderId="15" xfId="0" applyFont="1" applyFill="1" applyBorder="1"/>
    <xf numFmtId="0" fontId="17" fillId="0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0" fillId="2" borderId="0" xfId="0" applyFill="1"/>
    <xf numFmtId="0" fontId="23" fillId="2" borderId="0" xfId="0" applyFont="1" applyFill="1" applyBorder="1"/>
    <xf numFmtId="0" fontId="30" fillId="2" borderId="13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/>
    </xf>
    <xf numFmtId="0" fontId="7" fillId="4" borderId="6" xfId="0" applyNumberFormat="1" applyFont="1" applyFill="1" applyBorder="1" applyAlignment="1" applyProtection="1">
      <alignment horizontal="center"/>
    </xf>
    <xf numFmtId="0" fontId="7" fillId="5" borderId="7" xfId="0" applyNumberFormat="1" applyFont="1" applyFill="1" applyBorder="1" applyAlignment="1" applyProtection="1">
      <alignment horizontal="center"/>
    </xf>
    <xf numFmtId="0" fontId="6" fillId="0" borderId="16" xfId="0" applyFont="1" applyBorder="1" applyAlignment="1">
      <alignment horizontal="center"/>
    </xf>
    <xf numFmtId="0" fontId="6" fillId="5" borderId="16" xfId="0" applyNumberFormat="1" applyFont="1" applyFill="1" applyBorder="1" applyAlignment="1" applyProtection="1">
      <alignment horizontal="center" vertical="center" wrapText="1"/>
    </xf>
    <xf numFmtId="0" fontId="7" fillId="5" borderId="19" xfId="0" applyNumberFormat="1" applyFont="1" applyFill="1" applyBorder="1" applyAlignment="1" applyProtection="1">
      <alignment horizontal="center"/>
    </xf>
    <xf numFmtId="0" fontId="1" fillId="2" borderId="22" xfId="0" applyNumberFormat="1" applyFont="1" applyFill="1" applyBorder="1" applyAlignment="1" applyProtection="1">
      <alignment horizontal="center" vertical="center"/>
    </xf>
    <xf numFmtId="0" fontId="7" fillId="5" borderId="22" xfId="0" applyNumberFormat="1" applyFont="1" applyFill="1" applyBorder="1" applyAlignment="1" applyProtection="1">
      <alignment horizontal="center" vertical="center"/>
    </xf>
    <xf numFmtId="0" fontId="6" fillId="5" borderId="22" xfId="0" applyNumberFormat="1" applyFont="1" applyFill="1" applyBorder="1" applyAlignment="1" applyProtection="1">
      <alignment horizontal="center" vertical="center"/>
    </xf>
    <xf numFmtId="0" fontId="6" fillId="5" borderId="17" xfId="0" applyNumberFormat="1" applyFont="1" applyFill="1" applyBorder="1" applyAlignment="1" applyProtection="1">
      <alignment horizontal="center" vertical="center"/>
    </xf>
    <xf numFmtId="0" fontId="31" fillId="2" borderId="13" xfId="0" applyFont="1" applyFill="1" applyBorder="1" applyAlignment="1"/>
    <xf numFmtId="0" fontId="1" fillId="2" borderId="0" xfId="0" applyFont="1" applyFill="1" applyBorder="1"/>
    <xf numFmtId="0" fontId="31" fillId="2" borderId="12" xfId="0" applyFont="1" applyFill="1" applyBorder="1" applyAlignment="1"/>
    <xf numFmtId="0" fontId="1" fillId="0" borderId="0" xfId="0" applyFont="1"/>
    <xf numFmtId="0" fontId="6" fillId="4" borderId="16" xfId="0" applyNumberFormat="1" applyFont="1" applyFill="1" applyBorder="1" applyAlignment="1" applyProtection="1">
      <alignment horizontal="center" vertical="center"/>
    </xf>
    <xf numFmtId="0" fontId="34" fillId="0" borderId="25" xfId="0" applyNumberFormat="1" applyFont="1" applyFill="1" applyBorder="1" applyAlignment="1" applyProtection="1">
      <alignment horizontal="center"/>
    </xf>
    <xf numFmtId="0" fontId="34" fillId="0" borderId="26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0" fontId="6" fillId="0" borderId="19" xfId="0" applyNumberFormat="1" applyFont="1" applyFill="1" applyBorder="1" applyAlignment="1" applyProtection="1">
      <alignment horizontal="center"/>
    </xf>
    <xf numFmtId="0" fontId="34" fillId="0" borderId="28" xfId="0" applyNumberFormat="1" applyFont="1" applyFill="1" applyBorder="1" applyAlignment="1" applyProtection="1">
      <alignment horizontal="center"/>
    </xf>
    <xf numFmtId="0" fontId="35" fillId="2" borderId="17" xfId="0" applyNumberFormat="1" applyFont="1" applyFill="1" applyBorder="1" applyAlignment="1" applyProtection="1">
      <alignment horizontal="center" vertical="center"/>
    </xf>
    <xf numFmtId="0" fontId="5" fillId="2" borderId="16" xfId="0" applyNumberFormat="1" applyFont="1" applyFill="1" applyBorder="1" applyAlignment="1" applyProtection="1">
      <alignment horizontal="center" vertical="center"/>
    </xf>
    <xf numFmtId="0" fontId="5" fillId="2" borderId="17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center"/>
    </xf>
    <xf numFmtId="0" fontId="5" fillId="2" borderId="17" xfId="0" applyNumberFormat="1" applyFont="1" applyFill="1" applyBorder="1" applyAlignment="1" applyProtection="1">
      <alignment horizontal="center" vertical="center"/>
    </xf>
    <xf numFmtId="0" fontId="6" fillId="7" borderId="8" xfId="0" applyNumberFormat="1" applyFont="1" applyFill="1" applyBorder="1" applyAlignment="1" applyProtection="1">
      <alignment horizontal="center"/>
    </xf>
    <xf numFmtId="0" fontId="6" fillId="8" borderId="2" xfId="0" applyNumberFormat="1" applyFont="1" applyFill="1" applyBorder="1" applyAlignment="1" applyProtection="1">
      <alignment horizontal="center"/>
    </xf>
    <xf numFmtId="0" fontId="6" fillId="8" borderId="8" xfId="0" applyNumberFormat="1" applyFont="1" applyFill="1" applyBorder="1" applyAlignment="1" applyProtection="1">
      <alignment horizontal="center"/>
    </xf>
    <xf numFmtId="0" fontId="6" fillId="8" borderId="21" xfId="0" applyNumberFormat="1" applyFont="1" applyFill="1" applyBorder="1" applyAlignment="1" applyProtection="1">
      <alignment horizontal="center"/>
    </xf>
    <xf numFmtId="0" fontId="6" fillId="8" borderId="20" xfId="0" applyNumberFormat="1" applyFont="1" applyFill="1" applyBorder="1" applyAlignment="1" applyProtection="1">
      <alignment horizontal="center"/>
    </xf>
    <xf numFmtId="0" fontId="6" fillId="8" borderId="7" xfId="0" applyNumberFormat="1" applyFont="1" applyFill="1" applyBorder="1" applyAlignment="1" applyProtection="1">
      <alignment horizontal="center"/>
    </xf>
    <xf numFmtId="0" fontId="34" fillId="8" borderId="24" xfId="0" applyNumberFormat="1" applyFont="1" applyFill="1" applyBorder="1" applyAlignment="1" applyProtection="1">
      <alignment horizontal="center"/>
    </xf>
    <xf numFmtId="0" fontId="6" fillId="8" borderId="1" xfId="0" applyNumberFormat="1" applyFont="1" applyFill="1" applyBorder="1" applyAlignment="1" applyProtection="1">
      <alignment horizontal="center"/>
    </xf>
    <xf numFmtId="0" fontId="34" fillId="8" borderId="25" xfId="0" applyNumberFormat="1" applyFont="1" applyFill="1" applyBorder="1" applyAlignment="1" applyProtection="1">
      <alignment horizontal="center"/>
    </xf>
    <xf numFmtId="0" fontId="6" fillId="7" borderId="1" xfId="0" applyNumberFormat="1" applyFont="1" applyFill="1" applyBorder="1" applyAlignment="1" applyProtection="1">
      <alignment horizontal="center"/>
    </xf>
    <xf numFmtId="0" fontId="6" fillId="8" borderId="19" xfId="0" applyNumberFormat="1" applyFont="1" applyFill="1" applyBorder="1" applyAlignment="1" applyProtection="1">
      <alignment horizontal="center"/>
    </xf>
    <xf numFmtId="0" fontId="34" fillId="8" borderId="27" xfId="0" applyNumberFormat="1" applyFont="1" applyFill="1" applyBorder="1" applyAlignment="1" applyProtection="1">
      <alignment horizontal="center"/>
    </xf>
    <xf numFmtId="0" fontId="34" fillId="7" borderId="25" xfId="0" applyNumberFormat="1" applyFont="1" applyFill="1" applyBorder="1" applyAlignment="1" applyProtection="1">
      <alignment horizontal="center"/>
    </xf>
    <xf numFmtId="0" fontId="34" fillId="8" borderId="26" xfId="0" applyNumberFormat="1" applyFont="1" applyFill="1" applyBorder="1" applyAlignment="1" applyProtection="1">
      <alignment horizontal="center"/>
    </xf>
    <xf numFmtId="0" fontId="6" fillId="0" borderId="25" xfId="0" applyNumberFormat="1" applyFont="1" applyFill="1" applyBorder="1" applyAlignment="1" applyProtection="1">
      <alignment horizontal="center"/>
    </xf>
    <xf numFmtId="0" fontId="38" fillId="2" borderId="0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0" fontId="39" fillId="6" borderId="11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/>
    </xf>
    <xf numFmtId="0" fontId="38" fillId="2" borderId="0" xfId="0" applyFont="1" applyFill="1" applyBorder="1"/>
    <xf numFmtId="0" fontId="38" fillId="2" borderId="14" xfId="0" applyFont="1" applyFill="1" applyBorder="1"/>
    <xf numFmtId="0" fontId="38" fillId="0" borderId="0" xfId="0" applyFont="1"/>
    <xf numFmtId="0" fontId="16" fillId="2" borderId="0" xfId="0" applyFont="1" applyFill="1" applyBorder="1"/>
    <xf numFmtId="0" fontId="22" fillId="2" borderId="5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16" fillId="2" borderId="0" xfId="0" applyFont="1" applyFill="1" applyBorder="1" applyAlignment="1"/>
    <xf numFmtId="0" fontId="16" fillId="2" borderId="12" xfId="0" applyFont="1" applyFill="1" applyBorder="1" applyAlignment="1">
      <alignment horizontal="center"/>
    </xf>
    <xf numFmtId="0" fontId="39" fillId="2" borderId="0" xfId="0" applyFont="1" applyFill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40" fillId="2" borderId="13" xfId="0" applyFont="1" applyFill="1" applyBorder="1" applyAlignment="1"/>
    <xf numFmtId="0" fontId="40" fillId="2" borderId="12" xfId="0" applyFont="1" applyFill="1" applyBorder="1" applyAlignment="1"/>
    <xf numFmtId="0" fontId="40" fillId="2" borderId="0" xfId="0" applyFont="1" applyFill="1" applyBorder="1" applyAlignment="1"/>
    <xf numFmtId="0" fontId="39" fillId="0" borderId="18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/>
    </xf>
    <xf numFmtId="0" fontId="22" fillId="7" borderId="11" xfId="0" applyFont="1" applyFill="1" applyBorder="1" applyAlignment="1">
      <alignment horizontal="center" vertical="center"/>
    </xf>
    <xf numFmtId="0" fontId="39" fillId="7" borderId="11" xfId="0" applyFont="1" applyFill="1" applyBorder="1" applyAlignment="1">
      <alignment horizontal="center" vertical="center"/>
    </xf>
    <xf numFmtId="0" fontId="42" fillId="2" borderId="10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42" fillId="2" borderId="15" xfId="0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horizontal="center" vertical="center"/>
    </xf>
    <xf numFmtId="0" fontId="43" fillId="2" borderId="15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/>
    </xf>
    <xf numFmtId="0" fontId="43" fillId="2" borderId="5" xfId="0" applyFont="1" applyFill="1" applyBorder="1" applyAlignment="1">
      <alignment horizontal="center"/>
    </xf>
    <xf numFmtId="0" fontId="43" fillId="2" borderId="9" xfId="0" applyFont="1" applyFill="1" applyBorder="1" applyAlignment="1">
      <alignment horizontal="center"/>
    </xf>
    <xf numFmtId="0" fontId="0" fillId="0" borderId="0" xfId="0"/>
    <xf numFmtId="0" fontId="12" fillId="2" borderId="1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39" fillId="7" borderId="18" xfId="0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 applyProtection="1">
      <alignment horizontal="center" vertical="top"/>
    </xf>
    <xf numFmtId="0" fontId="7" fillId="2" borderId="14" xfId="0" applyNumberFormat="1" applyFont="1" applyFill="1" applyBorder="1" applyAlignment="1" applyProtection="1">
      <alignment horizontal="center" vertical="top"/>
    </xf>
    <xf numFmtId="0" fontId="7" fillId="2" borderId="15" xfId="0" applyNumberFormat="1" applyFont="1" applyFill="1" applyBorder="1" applyAlignment="1" applyProtection="1">
      <alignment horizontal="center" vertical="top"/>
    </xf>
    <xf numFmtId="0" fontId="5" fillId="2" borderId="16" xfId="0" applyNumberFormat="1" applyFont="1" applyFill="1" applyBorder="1" applyAlignment="1" applyProtection="1">
      <alignment horizontal="center" vertical="center"/>
    </xf>
    <xf numFmtId="0" fontId="5" fillId="2" borderId="17" xfId="0" applyNumberFormat="1" applyFont="1" applyFill="1" applyBorder="1" applyAlignment="1" applyProtection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/>
    </xf>
    <xf numFmtId="0" fontId="3" fillId="2" borderId="5" xfId="0" applyNumberFormat="1" applyFont="1" applyFill="1" applyBorder="1" applyAlignment="1" applyProtection="1">
      <alignment horizontal="center"/>
    </xf>
    <xf numFmtId="0" fontId="3" fillId="2" borderId="9" xfId="0" applyNumberFormat="1" applyFont="1" applyFill="1" applyBorder="1" applyAlignment="1" applyProtection="1">
      <alignment horizont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23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/>
    </xf>
    <xf numFmtId="0" fontId="46" fillId="7" borderId="16" xfId="0" applyFont="1" applyFill="1" applyBorder="1" applyAlignment="1">
      <alignment horizontal="center" vertical="center"/>
    </xf>
    <xf numFmtId="0" fontId="46" fillId="7" borderId="17" xfId="0" applyFont="1" applyFill="1" applyBorder="1" applyAlignment="1">
      <alignment horizontal="center" vertical="center"/>
    </xf>
    <xf numFmtId="0" fontId="46" fillId="6" borderId="16" xfId="0" applyFont="1" applyFill="1" applyBorder="1" applyAlignment="1">
      <alignment horizontal="center" vertical="center"/>
    </xf>
    <xf numFmtId="0" fontId="46" fillId="6" borderId="17" xfId="0" applyFont="1" applyFill="1" applyBorder="1" applyAlignment="1">
      <alignment horizontal="center" vertical="center"/>
    </xf>
    <xf numFmtId="0" fontId="47" fillId="3" borderId="4" xfId="0" applyFont="1" applyFill="1" applyBorder="1" applyAlignment="1">
      <alignment horizontal="center"/>
    </xf>
    <xf numFmtId="0" fontId="47" fillId="3" borderId="5" xfId="0" applyFont="1" applyFill="1" applyBorder="1" applyAlignment="1">
      <alignment horizontal="center"/>
    </xf>
    <xf numFmtId="0" fontId="47" fillId="3" borderId="9" xfId="0" applyFont="1" applyFill="1" applyBorder="1" applyAlignment="1">
      <alignment horizontal="center"/>
    </xf>
    <xf numFmtId="0" fontId="47" fillId="3" borderId="10" xfId="0" applyFont="1" applyFill="1" applyBorder="1" applyAlignment="1">
      <alignment horizontal="center"/>
    </xf>
    <xf numFmtId="0" fontId="47" fillId="3" borderId="14" xfId="0" applyFont="1" applyFill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2" fillId="2" borderId="5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/>
    </xf>
    <xf numFmtId="0" fontId="42" fillId="2" borderId="10" xfId="0" applyFont="1" applyFill="1" applyBorder="1" applyAlignment="1">
      <alignment horizontal="center" vertical="center"/>
    </xf>
    <xf numFmtId="0" fontId="42" fillId="2" borderId="14" xfId="0" applyFont="1" applyFill="1" applyBorder="1" applyAlignment="1">
      <alignment horizontal="center" vertical="center"/>
    </xf>
    <xf numFmtId="0" fontId="42" fillId="2" borderId="4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42" fillId="2" borderId="15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horizontal="center" vertical="center"/>
    </xf>
    <xf numFmtId="0" fontId="43" fillId="2" borderId="15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42" fillId="2" borderId="10" xfId="0" applyFont="1" applyFill="1" applyBorder="1" applyAlignment="1">
      <alignment horizontal="center"/>
    </xf>
    <xf numFmtId="0" fontId="42" fillId="2" borderId="15" xfId="0" applyFont="1" applyFill="1" applyBorder="1" applyAlignment="1">
      <alignment horizontal="center"/>
    </xf>
    <xf numFmtId="0" fontId="32" fillId="2" borderId="13" xfId="0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/>
    </xf>
    <xf numFmtId="0" fontId="33" fillId="2" borderId="12" xfId="0" applyFont="1" applyFill="1" applyBorder="1" applyAlignment="1">
      <alignment horizontal="center" vertical="center"/>
    </xf>
    <xf numFmtId="0" fontId="46" fillId="0" borderId="16" xfId="0" applyFont="1" applyFill="1" applyBorder="1" applyAlignment="1">
      <alignment horizontal="center" vertical="center"/>
    </xf>
    <xf numFmtId="0" fontId="46" fillId="0" borderId="17" xfId="0" applyFont="1" applyFill="1" applyBorder="1" applyAlignment="1">
      <alignment horizontal="center" vertical="center"/>
    </xf>
    <xf numFmtId="0" fontId="45" fillId="2" borderId="5" xfId="0" applyFont="1" applyFill="1" applyBorder="1" applyAlignment="1">
      <alignment horizontal="center" vertical="center" wrapText="1"/>
    </xf>
    <xf numFmtId="0" fontId="45" fillId="2" borderId="9" xfId="0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horizontal="center" vertical="center" wrapText="1"/>
    </xf>
    <xf numFmtId="0" fontId="45" fillId="2" borderId="12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43" fillId="2" borderId="5" xfId="0" applyFont="1" applyFill="1" applyBorder="1" applyAlignment="1">
      <alignment horizontal="center" vertical="center"/>
    </xf>
    <xf numFmtId="0" fontId="43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42" fillId="2" borderId="4" xfId="0" applyFont="1" applyFill="1" applyBorder="1" applyAlignment="1">
      <alignment horizontal="center"/>
    </xf>
    <xf numFmtId="0" fontId="42" fillId="2" borderId="9" xfId="0" applyFont="1" applyFill="1" applyBorder="1" applyAlignment="1">
      <alignment horizontal="center"/>
    </xf>
    <xf numFmtId="0" fontId="44" fillId="2" borderId="14" xfId="0" applyFont="1" applyFill="1" applyBorder="1" applyAlignment="1">
      <alignment horizontal="center" vertical="center"/>
    </xf>
    <xf numFmtId="0" fontId="44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auto="1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3E7EF"/>
      <rgbColor rgb="000000FF"/>
      <rgbColor rgb="00F1F3F7"/>
      <rgbColor rgb="00FF00FF"/>
      <rgbColor rgb="00D3D9EC"/>
      <rgbColor rgb="00800000"/>
      <rgbColor rgb="00008000"/>
      <rgbColor rgb="00000080"/>
      <rgbColor rgb="00808000"/>
      <rgbColor rgb="00800080"/>
      <rgbColor rgb="00B2B2B2"/>
      <rgbColor rgb="00969696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4D80C"/>
      <rgbColor rgb="0000FFFF"/>
      <rgbColor rgb="00800080"/>
      <rgbColor rgb="00800000"/>
      <rgbColor rgb="00008080"/>
      <rgbColor rgb="000000FF"/>
      <rgbColor rgb="00C2CADC"/>
      <rgbColor rgb="00A0C4C2"/>
      <rgbColor rgb="00B0CEC5"/>
      <rgbColor rgb="00C2CBDC"/>
      <rgbColor rgb="0097BCC2"/>
      <rgbColor rgb="00FF99CC"/>
      <rgbColor rgb="00CC99FF"/>
      <rgbColor rgb="00FFCC99"/>
      <rgbColor rgb="003366FF"/>
      <rgbColor rgb="0033CCCC"/>
      <rgbColor rgb="0099CC00"/>
      <rgbColor rgb="00FAFBFC"/>
      <rgbColor rgb="00FF9900"/>
      <rgbColor rgb="00FF6600"/>
      <rgbColor rgb="00D6E8FF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33"/>
      <color rgb="FFCCFFCC"/>
      <color rgb="FFFFCCFF"/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1423359</xdr:colOff>
      <xdr:row>3</xdr:row>
      <xdr:rowOff>149524</xdr:rowOff>
    </xdr:from>
    <xdr:to>
      <xdr:col>11</xdr:col>
      <xdr:colOff>327806</xdr:colOff>
      <xdr:row>13</xdr:row>
      <xdr:rowOff>135146</xdr:rowOff>
    </xdr:to>
    <xdr:pic>
      <xdr:nvPicPr>
        <xdr:cNvPr id="659485" name="Picture 1" descr="Aberdeen Shie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79722" y="954656"/>
          <a:ext cx="1745412" cy="213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wnloads/single-elimination-bracket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mbe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ound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layer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20"/>
      <sheetName val="24"/>
      <sheetName val="30"/>
      <sheetName val="32"/>
      <sheetName val="©"/>
    </sheetNames>
    <sheetDataSet>
      <sheetData sheetId="0">
        <row r="18">
          <cell r="F18" t="b">
            <v>1</v>
          </cell>
        </row>
        <row r="24">
          <cell r="F24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  <sheetName val="2018"/>
      <sheetName val="2019"/>
      <sheetName val="2020"/>
    </sheetNames>
    <sheetDataSet>
      <sheetData sheetId="0">
        <row r="1">
          <cell r="B1" t="str">
            <v>Joe Bell</v>
          </cell>
          <cell r="D1" t="str">
            <v>Ravensworth</v>
          </cell>
        </row>
        <row r="2">
          <cell r="B2" t="str">
            <v>Dave Coates</v>
          </cell>
          <cell r="D2" t="str">
            <v>Newbiggin</v>
          </cell>
        </row>
        <row r="3">
          <cell r="B3" t="str">
            <v>Andy Dodd</v>
          </cell>
          <cell r="D3" t="str">
            <v>Woodham</v>
          </cell>
        </row>
        <row r="4">
          <cell r="B4" t="str">
            <v>Craig English</v>
          </cell>
          <cell r="D4" t="str">
            <v>Tynemouth</v>
          </cell>
        </row>
        <row r="5">
          <cell r="B5" t="str">
            <v>Bernie Fitzsimon</v>
          </cell>
          <cell r="D5" t="str">
            <v>South Leeds</v>
          </cell>
        </row>
        <row r="6">
          <cell r="B6" t="str">
            <v>John Ford</v>
          </cell>
          <cell r="D6" t="str">
            <v>Woodhall Hills</v>
          </cell>
        </row>
        <row r="7">
          <cell r="B7" t="str">
            <v>Gordon Grant</v>
          </cell>
        </row>
        <row r="8">
          <cell r="B8" t="str">
            <v>Steve Grant</v>
          </cell>
        </row>
        <row r="9">
          <cell r="B9" t="str">
            <v>Derek Griffiths</v>
          </cell>
        </row>
        <row r="10">
          <cell r="B10" t="str">
            <v>Ian Gunn</v>
          </cell>
        </row>
        <row r="11">
          <cell r="B11" t="str">
            <v>Eddie Harrison</v>
          </cell>
        </row>
        <row r="12">
          <cell r="B12" t="str">
            <v>Tom McDonald</v>
          </cell>
        </row>
        <row r="13">
          <cell r="B13" t="str">
            <v>Bryan Mountford</v>
          </cell>
        </row>
        <row r="14">
          <cell r="B14" t="str">
            <v>Paul Rawlinson</v>
          </cell>
        </row>
        <row r="15">
          <cell r="B15" t="str">
            <v>Jim Rooks</v>
          </cell>
        </row>
        <row r="16">
          <cell r="B16" t="str">
            <v>Steve Rudd</v>
          </cell>
        </row>
        <row r="17">
          <cell r="B17" t="str">
            <v>Dave Sanders</v>
          </cell>
        </row>
        <row r="18">
          <cell r="B18" t="str">
            <v>Brian Slack</v>
          </cell>
        </row>
        <row r="19">
          <cell r="B19" t="str">
            <v>Andy Trewick</v>
          </cell>
        </row>
        <row r="20">
          <cell r="B20" t="str">
            <v>Dave Watts</v>
          </cell>
        </row>
        <row r="21">
          <cell r="B21" t="str">
            <v>Alan Welsh</v>
          </cell>
        </row>
        <row r="22">
          <cell r="B22" t="str">
            <v>Gary West</v>
          </cell>
        </row>
        <row r="23">
          <cell r="B23" t="str">
            <v>Les West</v>
          </cell>
        </row>
        <row r="24">
          <cell r="B24" t="str">
            <v>Mark Wilson</v>
          </cell>
        </row>
        <row r="25">
          <cell r="B25" t="str">
            <v>Player 25</v>
          </cell>
        </row>
        <row r="26">
          <cell r="B26" t="str">
            <v>Player 26</v>
          </cell>
        </row>
        <row r="27">
          <cell r="B27" t="str">
            <v>Player 27</v>
          </cell>
        </row>
        <row r="28">
          <cell r="B28" t="str">
            <v>Player 28</v>
          </cell>
        </row>
        <row r="29">
          <cell r="B29" t="str">
            <v>Player 29</v>
          </cell>
        </row>
        <row r="30">
          <cell r="B30" t="str">
            <v>Player 30</v>
          </cell>
        </row>
        <row r="31">
          <cell r="B31" t="str">
            <v>Player 31</v>
          </cell>
        </row>
        <row r="32">
          <cell r="B32" t="str">
            <v>Player 32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17"/>
      <sheetName val="R18"/>
    </sheetNames>
    <sheetDataSet>
      <sheetData sheetId="0">
        <row r="6">
          <cell r="F6">
            <v>29</v>
          </cell>
        </row>
        <row r="7">
          <cell r="F7">
            <v>22</v>
          </cell>
        </row>
        <row r="8">
          <cell r="F8">
            <v>26</v>
          </cell>
        </row>
        <row r="9">
          <cell r="F9">
            <v>30</v>
          </cell>
        </row>
        <row r="10">
          <cell r="F10">
            <v>30</v>
          </cell>
        </row>
        <row r="11">
          <cell r="F11">
            <v>28</v>
          </cell>
        </row>
        <row r="12">
          <cell r="F12">
            <v>28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23</v>
          </cell>
        </row>
        <row r="16">
          <cell r="F16">
            <v>27</v>
          </cell>
        </row>
        <row r="17">
          <cell r="F17">
            <v>35</v>
          </cell>
        </row>
        <row r="18">
          <cell r="F18">
            <v>44</v>
          </cell>
        </row>
        <row r="19">
          <cell r="F19">
            <v>22</v>
          </cell>
        </row>
        <row r="20">
          <cell r="F20">
            <v>33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33</v>
          </cell>
        </row>
        <row r="26">
          <cell r="F26">
            <v>0</v>
          </cell>
        </row>
        <row r="27">
          <cell r="F27">
            <v>17</v>
          </cell>
        </row>
        <row r="28">
          <cell r="F28">
            <v>22</v>
          </cell>
        </row>
        <row r="29">
          <cell r="F29">
            <v>44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1">
        <row r="6">
          <cell r="F6">
            <v>39</v>
          </cell>
        </row>
        <row r="7">
          <cell r="F7">
            <v>24</v>
          </cell>
        </row>
        <row r="8">
          <cell r="F8">
            <v>45</v>
          </cell>
        </row>
        <row r="9">
          <cell r="F9">
            <v>0</v>
          </cell>
        </row>
        <row r="10">
          <cell r="F10">
            <v>28</v>
          </cell>
        </row>
        <row r="11">
          <cell r="F11">
            <v>27</v>
          </cell>
        </row>
        <row r="12">
          <cell r="F12">
            <v>36</v>
          </cell>
        </row>
        <row r="13">
          <cell r="F13">
            <v>0</v>
          </cell>
        </row>
        <row r="14">
          <cell r="F14">
            <v>33</v>
          </cell>
        </row>
        <row r="15">
          <cell r="F15">
            <v>34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35</v>
          </cell>
        </row>
        <row r="21">
          <cell r="F21">
            <v>37</v>
          </cell>
        </row>
        <row r="22">
          <cell r="F22">
            <v>34</v>
          </cell>
        </row>
        <row r="23">
          <cell r="F23">
            <v>34</v>
          </cell>
        </row>
        <row r="24">
          <cell r="F24">
            <v>38</v>
          </cell>
        </row>
        <row r="25">
          <cell r="F25">
            <v>0</v>
          </cell>
        </row>
        <row r="26">
          <cell r="F26">
            <v>39</v>
          </cell>
        </row>
        <row r="27">
          <cell r="F27">
            <v>35</v>
          </cell>
        </row>
        <row r="28">
          <cell r="F28">
            <v>24</v>
          </cell>
        </row>
        <row r="29">
          <cell r="F29">
            <v>31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2">
        <row r="6">
          <cell r="F6">
            <v>0</v>
          </cell>
        </row>
        <row r="7">
          <cell r="F7">
            <v>0</v>
          </cell>
        </row>
        <row r="8">
          <cell r="F8">
            <v>44</v>
          </cell>
        </row>
        <row r="9">
          <cell r="F9">
            <v>29</v>
          </cell>
        </row>
        <row r="10">
          <cell r="F10">
            <v>21</v>
          </cell>
        </row>
        <row r="11">
          <cell r="F11">
            <v>26</v>
          </cell>
        </row>
        <row r="12">
          <cell r="F12">
            <v>26</v>
          </cell>
        </row>
        <row r="13">
          <cell r="F13">
            <v>0</v>
          </cell>
        </row>
        <row r="14">
          <cell r="F14">
            <v>28</v>
          </cell>
        </row>
        <row r="15">
          <cell r="F15">
            <v>18</v>
          </cell>
        </row>
        <row r="16">
          <cell r="F16">
            <v>0</v>
          </cell>
        </row>
        <row r="17">
          <cell r="F17">
            <v>36</v>
          </cell>
        </row>
        <row r="18">
          <cell r="F18">
            <v>32</v>
          </cell>
        </row>
        <row r="19">
          <cell r="F19">
            <v>28</v>
          </cell>
        </row>
        <row r="20">
          <cell r="F20">
            <v>35</v>
          </cell>
        </row>
        <row r="21">
          <cell r="F21">
            <v>28</v>
          </cell>
        </row>
        <row r="22">
          <cell r="F22">
            <v>31</v>
          </cell>
        </row>
        <row r="23">
          <cell r="F23">
            <v>28</v>
          </cell>
        </row>
        <row r="24">
          <cell r="F24">
            <v>0</v>
          </cell>
        </row>
        <row r="25">
          <cell r="F25">
            <v>30</v>
          </cell>
        </row>
        <row r="26">
          <cell r="F26">
            <v>34</v>
          </cell>
        </row>
        <row r="27">
          <cell r="F27">
            <v>32</v>
          </cell>
        </row>
        <row r="28">
          <cell r="F28">
            <v>23</v>
          </cell>
        </row>
        <row r="29">
          <cell r="F29">
            <v>30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3">
        <row r="6">
          <cell r="F6">
            <v>0</v>
          </cell>
        </row>
        <row r="7">
          <cell r="F7">
            <v>29</v>
          </cell>
        </row>
        <row r="8">
          <cell r="F8">
            <v>34</v>
          </cell>
        </row>
        <row r="9">
          <cell r="F9">
            <v>42</v>
          </cell>
        </row>
        <row r="10">
          <cell r="F10">
            <v>42</v>
          </cell>
        </row>
        <row r="11">
          <cell r="F11">
            <v>24</v>
          </cell>
        </row>
        <row r="12">
          <cell r="F12">
            <v>32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26</v>
          </cell>
        </row>
        <row r="16">
          <cell r="F16">
            <v>36</v>
          </cell>
        </row>
        <row r="17">
          <cell r="F17">
            <v>0</v>
          </cell>
        </row>
        <row r="18">
          <cell r="F18">
            <v>32</v>
          </cell>
        </row>
        <row r="19">
          <cell r="F19">
            <v>0</v>
          </cell>
        </row>
        <row r="20">
          <cell r="F20">
            <v>28</v>
          </cell>
        </row>
        <row r="21">
          <cell r="F21">
            <v>0</v>
          </cell>
        </row>
        <row r="22">
          <cell r="F22">
            <v>27</v>
          </cell>
        </row>
        <row r="23">
          <cell r="F23">
            <v>42</v>
          </cell>
        </row>
        <row r="24">
          <cell r="F24">
            <v>0</v>
          </cell>
        </row>
        <row r="25">
          <cell r="F25">
            <v>30</v>
          </cell>
        </row>
        <row r="26">
          <cell r="F26">
            <v>0</v>
          </cell>
        </row>
        <row r="27">
          <cell r="F27">
            <v>34</v>
          </cell>
        </row>
        <row r="28">
          <cell r="F28">
            <v>28</v>
          </cell>
        </row>
        <row r="29">
          <cell r="F29">
            <v>35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4">
        <row r="6">
          <cell r="F6">
            <v>31</v>
          </cell>
        </row>
        <row r="7">
          <cell r="F7">
            <v>15</v>
          </cell>
        </row>
        <row r="8">
          <cell r="F8">
            <v>0</v>
          </cell>
        </row>
        <row r="9">
          <cell r="F9">
            <v>30</v>
          </cell>
        </row>
        <row r="10">
          <cell r="F10">
            <v>24</v>
          </cell>
        </row>
        <row r="11">
          <cell r="F11">
            <v>29</v>
          </cell>
        </row>
        <row r="12">
          <cell r="F12">
            <v>27</v>
          </cell>
        </row>
        <row r="13">
          <cell r="F13">
            <v>0</v>
          </cell>
        </row>
        <row r="14">
          <cell r="F14">
            <v>22</v>
          </cell>
        </row>
        <row r="15">
          <cell r="F15">
            <v>16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17</v>
          </cell>
        </row>
        <row r="19">
          <cell r="F19">
            <v>0</v>
          </cell>
        </row>
        <row r="20">
          <cell r="F20">
            <v>26</v>
          </cell>
        </row>
        <row r="21">
          <cell r="F21">
            <v>0</v>
          </cell>
        </row>
        <row r="22">
          <cell r="F22">
            <v>30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30</v>
          </cell>
        </row>
        <row r="26">
          <cell r="F26">
            <v>27</v>
          </cell>
        </row>
        <row r="27">
          <cell r="F27">
            <v>43</v>
          </cell>
        </row>
        <row r="28">
          <cell r="F28">
            <v>0</v>
          </cell>
        </row>
        <row r="29">
          <cell r="F29">
            <v>25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5">
        <row r="6">
          <cell r="F6">
            <v>32</v>
          </cell>
        </row>
        <row r="7">
          <cell r="F7">
            <v>28</v>
          </cell>
        </row>
        <row r="8">
          <cell r="F8">
            <v>0</v>
          </cell>
        </row>
        <row r="9">
          <cell r="F9">
            <v>26</v>
          </cell>
        </row>
        <row r="10">
          <cell r="F10">
            <v>20</v>
          </cell>
        </row>
        <row r="11">
          <cell r="F11">
            <v>30</v>
          </cell>
        </row>
        <row r="12">
          <cell r="F12">
            <v>36</v>
          </cell>
        </row>
        <row r="13">
          <cell r="F13">
            <v>0</v>
          </cell>
        </row>
        <row r="14">
          <cell r="F14">
            <v>27</v>
          </cell>
        </row>
        <row r="15">
          <cell r="F15">
            <v>12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26</v>
          </cell>
        </row>
        <row r="19">
          <cell r="F19">
            <v>0</v>
          </cell>
        </row>
        <row r="20">
          <cell r="F20">
            <v>28</v>
          </cell>
        </row>
        <row r="21">
          <cell r="F21">
            <v>0</v>
          </cell>
        </row>
        <row r="22">
          <cell r="F22">
            <v>30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29</v>
          </cell>
        </row>
        <row r="26">
          <cell r="F26">
            <v>42</v>
          </cell>
        </row>
        <row r="27">
          <cell r="F27">
            <v>24</v>
          </cell>
        </row>
        <row r="28">
          <cell r="F28">
            <v>0</v>
          </cell>
        </row>
        <row r="29">
          <cell r="F29">
            <v>28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  <sheetName val="S25"/>
      <sheetName val="S26"/>
      <sheetName val="S27"/>
      <sheetName val="S28"/>
      <sheetName val="S29"/>
      <sheetName val="S30"/>
      <sheetName val="S31"/>
      <sheetName val="S32"/>
    </sheetNames>
    <sheetDataSet>
      <sheetData sheetId="0">
        <row r="2">
          <cell r="D2">
            <v>0</v>
          </cell>
          <cell r="J2">
            <v>4</v>
          </cell>
        </row>
      </sheetData>
      <sheetData sheetId="1">
        <row r="2">
          <cell r="D2">
            <v>0</v>
          </cell>
          <cell r="J2">
            <v>5</v>
          </cell>
        </row>
      </sheetData>
      <sheetData sheetId="2">
        <row r="2">
          <cell r="D2">
            <v>2</v>
          </cell>
          <cell r="J2">
            <v>4</v>
          </cell>
        </row>
      </sheetData>
      <sheetData sheetId="3">
        <row r="2">
          <cell r="D2">
            <v>1</v>
          </cell>
          <cell r="J2">
            <v>5</v>
          </cell>
        </row>
      </sheetData>
      <sheetData sheetId="4">
        <row r="2">
          <cell r="D2">
            <v>0</v>
          </cell>
          <cell r="J2">
            <v>6</v>
          </cell>
        </row>
      </sheetData>
      <sheetData sheetId="5">
        <row r="2">
          <cell r="D2">
            <v>0</v>
          </cell>
          <cell r="J2">
            <v>6</v>
          </cell>
        </row>
      </sheetData>
      <sheetData sheetId="6">
        <row r="2">
          <cell r="D2">
            <v>0</v>
          </cell>
          <cell r="J2">
            <v>6</v>
          </cell>
        </row>
      </sheetData>
      <sheetData sheetId="7">
        <row r="2">
          <cell r="D2">
            <v>0</v>
          </cell>
          <cell r="J2">
            <v>0</v>
          </cell>
        </row>
      </sheetData>
      <sheetData sheetId="8">
        <row r="2">
          <cell r="D2">
            <v>0</v>
          </cell>
          <cell r="J2">
            <v>4</v>
          </cell>
        </row>
      </sheetData>
      <sheetData sheetId="9">
        <row r="2">
          <cell r="D2">
            <v>0</v>
          </cell>
          <cell r="J2">
            <v>6</v>
          </cell>
        </row>
      </sheetData>
      <sheetData sheetId="10">
        <row r="2">
          <cell r="D2">
            <v>0</v>
          </cell>
          <cell r="J2">
            <v>2</v>
          </cell>
        </row>
      </sheetData>
      <sheetData sheetId="11">
        <row r="2">
          <cell r="D2">
            <v>0</v>
          </cell>
          <cell r="J2">
            <v>2</v>
          </cell>
        </row>
      </sheetData>
      <sheetData sheetId="12">
        <row r="2">
          <cell r="D2">
            <v>1</v>
          </cell>
          <cell r="J2">
            <v>5</v>
          </cell>
        </row>
      </sheetData>
      <sheetData sheetId="13">
        <row r="2">
          <cell r="D2">
            <v>0</v>
          </cell>
          <cell r="J2">
            <v>2</v>
          </cell>
        </row>
      </sheetData>
      <sheetData sheetId="14">
        <row r="2">
          <cell r="D2">
            <v>0</v>
          </cell>
          <cell r="J2">
            <v>6</v>
          </cell>
        </row>
      </sheetData>
      <sheetData sheetId="15">
        <row r="2">
          <cell r="D2">
            <v>0</v>
          </cell>
          <cell r="J2">
            <v>2</v>
          </cell>
        </row>
      </sheetData>
      <sheetData sheetId="16">
        <row r="2">
          <cell r="D2">
            <v>0</v>
          </cell>
          <cell r="J2">
            <v>5</v>
          </cell>
        </row>
      </sheetData>
      <sheetData sheetId="17">
        <row r="2">
          <cell r="D2">
            <v>0</v>
          </cell>
          <cell r="J2">
            <v>3</v>
          </cell>
        </row>
      </sheetData>
      <sheetData sheetId="18">
        <row r="2">
          <cell r="D2">
            <v>0</v>
          </cell>
          <cell r="J2">
            <v>1</v>
          </cell>
        </row>
      </sheetData>
      <sheetData sheetId="19">
        <row r="2">
          <cell r="D2">
            <v>0</v>
          </cell>
          <cell r="J2">
            <v>5</v>
          </cell>
        </row>
      </sheetData>
      <sheetData sheetId="20">
        <row r="2">
          <cell r="D2">
            <v>1</v>
          </cell>
          <cell r="J2">
            <v>4</v>
          </cell>
        </row>
      </sheetData>
      <sheetData sheetId="21">
        <row r="2">
          <cell r="D2">
            <v>1</v>
          </cell>
          <cell r="J2">
            <v>6</v>
          </cell>
        </row>
      </sheetData>
      <sheetData sheetId="22">
        <row r="2">
          <cell r="D2">
            <v>0</v>
          </cell>
          <cell r="J2">
            <v>4</v>
          </cell>
        </row>
      </sheetData>
      <sheetData sheetId="23">
        <row r="2">
          <cell r="D2">
            <v>0</v>
          </cell>
          <cell r="J2">
            <v>6</v>
          </cell>
        </row>
      </sheetData>
      <sheetData sheetId="24">
        <row r="2">
          <cell r="D2">
            <v>0</v>
          </cell>
          <cell r="J2">
            <v>0</v>
          </cell>
        </row>
      </sheetData>
      <sheetData sheetId="25">
        <row r="2">
          <cell r="D2">
            <v>0</v>
          </cell>
          <cell r="J2">
            <v>0</v>
          </cell>
        </row>
      </sheetData>
      <sheetData sheetId="26">
        <row r="2">
          <cell r="D2">
            <v>0</v>
          </cell>
          <cell r="J2">
            <v>0</v>
          </cell>
        </row>
      </sheetData>
      <sheetData sheetId="27">
        <row r="2">
          <cell r="D2">
            <v>0</v>
          </cell>
          <cell r="J2">
            <v>0</v>
          </cell>
        </row>
      </sheetData>
      <sheetData sheetId="28">
        <row r="2">
          <cell r="D2">
            <v>0</v>
          </cell>
          <cell r="J2">
            <v>0</v>
          </cell>
        </row>
      </sheetData>
      <sheetData sheetId="29">
        <row r="2">
          <cell r="D2">
            <v>0</v>
          </cell>
          <cell r="J2">
            <v>0</v>
          </cell>
        </row>
      </sheetData>
      <sheetData sheetId="30">
        <row r="2">
          <cell r="D2">
            <v>0</v>
          </cell>
          <cell r="J2">
            <v>0</v>
          </cell>
        </row>
      </sheetData>
      <sheetData sheetId="31">
        <row r="2">
          <cell r="D2">
            <v>0</v>
          </cell>
          <cell r="J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S41"/>
  <sheetViews>
    <sheetView zoomScaleNormal="100" workbookViewId="0">
      <selection sqref="A1:L2"/>
    </sheetView>
  </sheetViews>
  <sheetFormatPr defaultColWidth="9.125" defaultRowHeight="18.350000000000001"/>
  <cols>
    <col min="1" max="1" width="9.125" style="10" customWidth="1"/>
    <col min="2" max="2" width="33.375" style="5" customWidth="1"/>
    <col min="3" max="8" width="9.125" style="10" customWidth="1"/>
    <col min="9" max="11" width="9.125" style="10"/>
    <col min="12" max="12" width="9.125" style="28" customWidth="1"/>
    <col min="13" max="13" width="0.125" style="5" customWidth="1"/>
    <col min="14" max="18" width="9.125" style="5"/>
    <col min="19" max="19" width="9" customWidth="1"/>
    <col min="20" max="16384" width="9.125" style="5"/>
  </cols>
  <sheetData>
    <row r="1" spans="1:253" s="3" customFormat="1" ht="26.5" customHeight="1">
      <c r="A1" s="168" t="s">
        <v>12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70"/>
      <c r="M1" s="1"/>
      <c r="N1" s="1"/>
      <c r="O1" s="1"/>
      <c r="P1" s="1"/>
      <c r="Q1" s="1"/>
      <c r="R1" s="1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s="3" customFormat="1" ht="26.5" customHeight="1" thickBot="1">
      <c r="A2" s="171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3"/>
      <c r="M2" s="1"/>
      <c r="N2" s="1"/>
      <c r="O2" s="1"/>
      <c r="P2" s="1"/>
      <c r="Q2" s="1"/>
      <c r="R2" s="1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s="3" customFormat="1" ht="21.1" customHeight="1" thickBot="1">
      <c r="A3" s="177" t="s">
        <v>31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9"/>
      <c r="M3" s="1"/>
      <c r="N3" s="1"/>
      <c r="O3" s="1"/>
      <c r="P3" s="1"/>
      <c r="Q3" s="1"/>
      <c r="R3" s="1"/>
      <c r="S3" s="2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14.95" customHeight="1">
      <c r="A4" s="166" t="s">
        <v>10</v>
      </c>
      <c r="B4" s="101" t="s">
        <v>11</v>
      </c>
      <c r="C4" s="16" t="s">
        <v>1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7</v>
      </c>
      <c r="I4" s="101" t="s">
        <v>2</v>
      </c>
      <c r="J4" s="101" t="s">
        <v>26</v>
      </c>
      <c r="K4" s="101" t="s">
        <v>27</v>
      </c>
      <c r="L4" s="42" t="s">
        <v>20</v>
      </c>
    </row>
    <row r="5" spans="1:253" s="6" customFormat="1" ht="14.95" customHeight="1" thickBot="1">
      <c r="A5" s="167"/>
      <c r="B5" s="102"/>
      <c r="C5" s="100" t="str">
        <f>[2]Blank!$D$1</f>
        <v>Ravensworth</v>
      </c>
      <c r="D5" s="100" t="str">
        <f>[2]Blank!$D$2</f>
        <v>Newbiggin</v>
      </c>
      <c r="E5" s="100" t="str">
        <f>[2]Blank!$D$3</f>
        <v>Woodham</v>
      </c>
      <c r="F5" s="100" t="str">
        <f>[2]Blank!$D$4</f>
        <v>Tynemouth</v>
      </c>
      <c r="G5" s="100" t="str">
        <f>[2]Blank!$D$5</f>
        <v>South Leeds</v>
      </c>
      <c r="H5" s="100" t="str">
        <f>[2]Blank!$D$6</f>
        <v>Woodhall Hills</v>
      </c>
      <c r="I5" s="106"/>
      <c r="J5" s="106"/>
      <c r="K5" s="106"/>
      <c r="L5" s="86" t="s">
        <v>21</v>
      </c>
    </row>
    <row r="6" spans="1:253" s="7" customFormat="1">
      <c r="A6" s="82">
        <v>1</v>
      </c>
      <c r="B6" s="104" t="str">
        <f>[2]Blank!$B$3</f>
        <v>Andy Dodd</v>
      </c>
      <c r="C6" s="109">
        <f>[3]R1!$F$8</f>
        <v>26</v>
      </c>
      <c r="D6" s="107">
        <f>[3]R2!$F$8</f>
        <v>45</v>
      </c>
      <c r="E6" s="107">
        <f>[3]R3!$F$8</f>
        <v>44</v>
      </c>
      <c r="F6" s="22">
        <f>[3]R4!$F$8</f>
        <v>34</v>
      </c>
      <c r="G6" s="112">
        <f>[3]R5!$F$8</f>
        <v>0</v>
      </c>
      <c r="H6" s="113">
        <f>[3]R6!$F$8</f>
        <v>0</v>
      </c>
      <c r="I6" s="18">
        <f>SUMPRODUCT(LARGE(C6:H6,{1,2,3}))</f>
        <v>123</v>
      </c>
      <c r="J6" s="83">
        <f>[4]S3!$D$2</f>
        <v>2</v>
      </c>
      <c r="K6" s="83">
        <f>[4]S3!$J$2</f>
        <v>4</v>
      </c>
      <c r="L6" s="84"/>
    </row>
    <row r="7" spans="1:253" s="7" customFormat="1">
      <c r="A7" s="21">
        <v>2</v>
      </c>
      <c r="B7" s="25" t="str">
        <f>[2]Blank!$B$21</f>
        <v>Alan Welsh</v>
      </c>
      <c r="C7" s="108">
        <f>[3]R1!$F$26</f>
        <v>0</v>
      </c>
      <c r="D7" s="23">
        <f>[3]R2!$F$26</f>
        <v>39</v>
      </c>
      <c r="E7" s="23">
        <f>[3]R3!$F$26</f>
        <v>34</v>
      </c>
      <c r="F7" s="108">
        <f>[3]R4!$F$26</f>
        <v>0</v>
      </c>
      <c r="G7" s="114">
        <f>[3]R5!$F$26</f>
        <v>27</v>
      </c>
      <c r="H7" s="119">
        <f>[3]R6!$F$26</f>
        <v>42</v>
      </c>
      <c r="I7" s="17">
        <f>SUMPRODUCT(LARGE(C7:H7,{1,2,3}))</f>
        <v>115</v>
      </c>
      <c r="J7" s="31">
        <f>[4]S21!$D$2</f>
        <v>1</v>
      </c>
      <c r="K7" s="31">
        <f>[4]S21!$J$2</f>
        <v>4</v>
      </c>
      <c r="L7" s="29"/>
    </row>
    <row r="8" spans="1:253" s="7" customFormat="1">
      <c r="A8" s="21">
        <v>3</v>
      </c>
      <c r="B8" s="25" t="str">
        <f>[2]Blank!$B$22</f>
        <v>Gary West</v>
      </c>
      <c r="C8" s="108">
        <f>[3]R1!$F$27</f>
        <v>17</v>
      </c>
      <c r="D8" s="23">
        <f>[3]R2!$F$27</f>
        <v>35</v>
      </c>
      <c r="E8" s="108">
        <f>[3]R3!$F$27</f>
        <v>32</v>
      </c>
      <c r="F8" s="23">
        <f>[3]R4!$F$27</f>
        <v>34</v>
      </c>
      <c r="G8" s="116">
        <f>[3]R5!$F$27</f>
        <v>43</v>
      </c>
      <c r="H8" s="115">
        <f>[3]R6!$F$27</f>
        <v>24</v>
      </c>
      <c r="I8" s="17">
        <f>SUMPRODUCT(LARGE(C8:H8,{1,2,3}))</f>
        <v>112</v>
      </c>
      <c r="J8" s="31">
        <f>[4]S22!$D$2</f>
        <v>1</v>
      </c>
      <c r="K8" s="31">
        <f>[4]S22!$J$2</f>
        <v>6</v>
      </c>
      <c r="L8" s="29"/>
    </row>
    <row r="9" spans="1:253" s="7" customFormat="1">
      <c r="A9" s="38">
        <v>4</v>
      </c>
      <c r="B9" s="25" t="str">
        <f>[2]Blank!$B$24</f>
        <v>Mark Wilson</v>
      </c>
      <c r="C9" s="23">
        <f>[3]R1!$F$29</f>
        <v>44</v>
      </c>
      <c r="D9" s="23">
        <f>[3]R2!$F$29</f>
        <v>31</v>
      </c>
      <c r="E9" s="108">
        <f>[3]R3!$F$29</f>
        <v>30</v>
      </c>
      <c r="F9" s="23">
        <f>[3]R4!$F$29</f>
        <v>35</v>
      </c>
      <c r="G9" s="114">
        <f>[3]R5!$F$29</f>
        <v>25</v>
      </c>
      <c r="H9" s="115">
        <f>[3]R6!$F$29</f>
        <v>28</v>
      </c>
      <c r="I9" s="17">
        <f>SUMPRODUCT(LARGE(C9:H9,{1,2,3}))</f>
        <v>110</v>
      </c>
      <c r="J9" s="31">
        <f>[4]S24!$D$2</f>
        <v>0</v>
      </c>
      <c r="K9" s="31">
        <f>[4]S24!$J$2</f>
        <v>6</v>
      </c>
      <c r="L9" s="29" t="s">
        <v>14</v>
      </c>
    </row>
    <row r="10" spans="1:253" s="7" customFormat="1">
      <c r="A10" s="21">
        <v>5</v>
      </c>
      <c r="B10" s="25" t="str">
        <f>[2]Blank!$B$13</f>
        <v>Bryan Mountford</v>
      </c>
      <c r="C10" s="105">
        <f>[3]R1!$F$18</f>
        <v>44</v>
      </c>
      <c r="D10" s="108">
        <f>[3]R2!$F$18</f>
        <v>0</v>
      </c>
      <c r="E10" s="23">
        <f>[3]R3!$F$18</f>
        <v>32</v>
      </c>
      <c r="F10" s="23">
        <f>[3]R4!$F$18</f>
        <v>32</v>
      </c>
      <c r="G10" s="114">
        <f>[3]R5!$F$18</f>
        <v>17</v>
      </c>
      <c r="H10" s="115">
        <f>[3]R6!$F$18</f>
        <v>26</v>
      </c>
      <c r="I10" s="17">
        <f>SUMPRODUCT(LARGE(C10:H10,{1,2,3}))</f>
        <v>108</v>
      </c>
      <c r="J10" s="31">
        <f>[4]S13!$D$2</f>
        <v>1</v>
      </c>
      <c r="K10" s="31">
        <f>[4]S13!$J$2</f>
        <v>5</v>
      </c>
      <c r="L10" s="29" t="s">
        <v>15</v>
      </c>
    </row>
    <row r="11" spans="1:253" s="7" customFormat="1">
      <c r="A11" s="21">
        <v>6</v>
      </c>
      <c r="B11" s="25" t="str">
        <f>[2]Blank!$B$7</f>
        <v>Gordon Grant</v>
      </c>
      <c r="C11" s="108">
        <f>[3]R1!$F$12</f>
        <v>28</v>
      </c>
      <c r="D11" s="23">
        <f>[3]R2!$F$12</f>
        <v>36</v>
      </c>
      <c r="E11" s="108">
        <f>[3]R3!$F$12</f>
        <v>26</v>
      </c>
      <c r="F11" s="23">
        <f>[3]R4!$F$12</f>
        <v>32</v>
      </c>
      <c r="G11" s="114">
        <f>[3]R5!$F$12</f>
        <v>27</v>
      </c>
      <c r="H11" s="95">
        <f>[3]R6!$F$12</f>
        <v>36</v>
      </c>
      <c r="I11" s="17">
        <f>SUMPRODUCT(LARGE(C11:H11,{1,2,3}))</f>
        <v>104</v>
      </c>
      <c r="J11" s="31">
        <f>[4]S7!$D$2</f>
        <v>0</v>
      </c>
      <c r="K11" s="141">
        <f>[4]S7!$J$2</f>
        <v>6</v>
      </c>
      <c r="L11" s="29" t="s">
        <v>16</v>
      </c>
    </row>
    <row r="12" spans="1:253" s="7" customFormat="1">
      <c r="A12" s="21">
        <v>7</v>
      </c>
      <c r="B12" s="25" t="str">
        <f>[2]Blank!$B$18</f>
        <v>Brian Slack</v>
      </c>
      <c r="C12" s="108">
        <f>[3]R1!$F$23</f>
        <v>0</v>
      </c>
      <c r="D12" s="23">
        <f>[3]R2!$F$23</f>
        <v>34</v>
      </c>
      <c r="E12" s="23">
        <f>[3]R3!$F$23</f>
        <v>28</v>
      </c>
      <c r="F12" s="23">
        <f>[3]R4!$F$23</f>
        <v>42</v>
      </c>
      <c r="G12" s="114">
        <f>[3]R5!$F$23</f>
        <v>0</v>
      </c>
      <c r="H12" s="115">
        <f>[3]R6!$F$23</f>
        <v>0</v>
      </c>
      <c r="I12" s="36">
        <f>SUMPRODUCT(LARGE(C12:H12,{1,2,3}))</f>
        <v>104</v>
      </c>
      <c r="J12" s="31">
        <f>[4]S18!$D$2</f>
        <v>0</v>
      </c>
      <c r="K12" s="31">
        <f>[4]S18!$J$2</f>
        <v>3</v>
      </c>
      <c r="L12" s="29" t="s">
        <v>17</v>
      </c>
    </row>
    <row r="13" spans="1:253" s="7" customFormat="1">
      <c r="A13" s="38">
        <v>8</v>
      </c>
      <c r="B13" s="25" t="str">
        <f>[2]Blank!$B$15</f>
        <v>Jim Rooks</v>
      </c>
      <c r="C13" s="23">
        <f>[3]R1!$F$20</f>
        <v>33</v>
      </c>
      <c r="D13" s="23">
        <f>[3]R2!$F$20</f>
        <v>35</v>
      </c>
      <c r="E13" s="23">
        <f>[3]R3!$F$20</f>
        <v>35</v>
      </c>
      <c r="F13" s="108">
        <f>[3]R4!$F$20</f>
        <v>28</v>
      </c>
      <c r="G13" s="114">
        <f>[3]R5!$F$20</f>
        <v>26</v>
      </c>
      <c r="H13" s="115">
        <f>[3]R6!$F$20</f>
        <v>28</v>
      </c>
      <c r="I13" s="36">
        <f>SUMPRODUCT(LARGE(C13:H13,{1,2,3}))</f>
        <v>103</v>
      </c>
      <c r="J13" s="31">
        <f>[4]S15!$D$2</f>
        <v>0</v>
      </c>
      <c r="K13" s="31">
        <f>[4]S15!$J$2</f>
        <v>6</v>
      </c>
      <c r="L13" s="29" t="s">
        <v>18</v>
      </c>
    </row>
    <row r="14" spans="1:253" s="7" customFormat="1">
      <c r="A14" s="80">
        <v>9</v>
      </c>
      <c r="B14" s="35" t="str">
        <f>[2]Blank!$B$4</f>
        <v>Craig English</v>
      </c>
      <c r="C14" s="23">
        <f>[3]R1!$F$9</f>
        <v>30</v>
      </c>
      <c r="D14" s="108">
        <f>[3]R2!$F$9</f>
        <v>0</v>
      </c>
      <c r="E14" s="108">
        <f>[3]R3!$F$9</f>
        <v>29</v>
      </c>
      <c r="F14" s="105">
        <f>[3]R4!$F$9</f>
        <v>42</v>
      </c>
      <c r="G14" s="97">
        <f>[3]R5!$F$9</f>
        <v>30</v>
      </c>
      <c r="H14" s="120">
        <f>[3]R6!$F$9</f>
        <v>26</v>
      </c>
      <c r="I14" s="17">
        <f>SUMPRODUCT(LARGE(C14:H14,{1,2,3}))</f>
        <v>102</v>
      </c>
      <c r="J14" s="141">
        <f>[4]S4!$D$2</f>
        <v>1</v>
      </c>
      <c r="K14" s="31">
        <f>[4]S4!$J$2</f>
        <v>5</v>
      </c>
      <c r="L14" s="29" t="s">
        <v>19</v>
      </c>
    </row>
    <row r="15" spans="1:253" s="7" customFormat="1">
      <c r="A15" s="21">
        <v>10</v>
      </c>
      <c r="B15" s="103" t="str">
        <f>[2]Blank!$B$1</f>
        <v>Joe Bell</v>
      </c>
      <c r="C15" s="108">
        <f>[3]R1!$F$6</f>
        <v>29</v>
      </c>
      <c r="D15" s="23">
        <f>[3]R2!$F$6</f>
        <v>39</v>
      </c>
      <c r="E15" s="108">
        <f>[3]R3!$F$6</f>
        <v>0</v>
      </c>
      <c r="F15" s="108">
        <f>[3]R4!$F$6</f>
        <v>0</v>
      </c>
      <c r="G15" s="97">
        <f>[3]R5!$F$6</f>
        <v>31</v>
      </c>
      <c r="H15" s="95">
        <f>[3]R6!$F$6</f>
        <v>32</v>
      </c>
      <c r="I15" s="17">
        <f>SUMPRODUCT(LARGE(C15:H15,{1,2,3}))</f>
        <v>102</v>
      </c>
      <c r="J15" s="31">
        <f>[4]S1!$D$2</f>
        <v>0</v>
      </c>
      <c r="K15" s="31">
        <f>[4]S1!$J$2</f>
        <v>4</v>
      </c>
      <c r="L15" s="88" t="s">
        <v>18</v>
      </c>
    </row>
    <row r="16" spans="1:253" s="7" customFormat="1">
      <c r="A16" s="21">
        <v>11</v>
      </c>
      <c r="B16" s="25" t="str">
        <f>[2]Blank!$B$5</f>
        <v>Bernie Fitzsimon</v>
      </c>
      <c r="C16" s="23">
        <f>[3]R1!$F$10</f>
        <v>30</v>
      </c>
      <c r="D16" s="23">
        <f>[3]R2!$F$10</f>
        <v>28</v>
      </c>
      <c r="E16" s="108">
        <f>[3]R3!$F$10</f>
        <v>21</v>
      </c>
      <c r="F16" s="23">
        <f>[3]R4!$F$10</f>
        <v>42</v>
      </c>
      <c r="G16" s="114">
        <f>[3]R5!$F$10</f>
        <v>24</v>
      </c>
      <c r="H16" s="115">
        <f>[3]R6!$F$10</f>
        <v>20</v>
      </c>
      <c r="I16" s="17">
        <f>SUMPRODUCT(LARGE(C16:H16,{1,2,3}))</f>
        <v>100</v>
      </c>
      <c r="J16" s="31">
        <f>[4]S5!$D$2</f>
        <v>0</v>
      </c>
      <c r="K16" s="31">
        <f>[4]S5!$J$2</f>
        <v>6</v>
      </c>
      <c r="L16" s="88" t="s">
        <v>24</v>
      </c>
    </row>
    <row r="17" spans="1:12" s="7" customFormat="1">
      <c r="A17" s="21">
        <v>12</v>
      </c>
      <c r="B17" s="25" t="str">
        <f>[2]Blank!$B$17</f>
        <v>Dave Sanders</v>
      </c>
      <c r="C17" s="108">
        <f>[3]R1!$F$22</f>
        <v>0</v>
      </c>
      <c r="D17" s="23">
        <f>[3]R2!$F$22</f>
        <v>34</v>
      </c>
      <c r="E17" s="23">
        <f>[3]R3!$F$22</f>
        <v>31</v>
      </c>
      <c r="F17" s="108">
        <f>[3]R4!$F$22</f>
        <v>27</v>
      </c>
      <c r="G17" s="114">
        <f>[3]R5!$F$22</f>
        <v>30</v>
      </c>
      <c r="H17" s="95">
        <f>[3]R6!$F$22</f>
        <v>30</v>
      </c>
      <c r="I17" s="17">
        <f>SUMPRODUCT(LARGE(C17:H17,{1,2,3}))</f>
        <v>95</v>
      </c>
      <c r="J17" s="31">
        <f>[4]S17!$D$2</f>
        <v>0</v>
      </c>
      <c r="K17" s="31">
        <f>[4]S17!$J$2</f>
        <v>5</v>
      </c>
      <c r="L17" s="88" t="s">
        <v>25</v>
      </c>
    </row>
    <row r="18" spans="1:12" s="7" customFormat="1">
      <c r="A18" s="21">
        <v>13</v>
      </c>
      <c r="B18" s="25" t="str">
        <f>[2]Blank!$B$20</f>
        <v>Dave Watts</v>
      </c>
      <c r="C18" s="23">
        <f>[3]R1!$F$25</f>
        <v>33</v>
      </c>
      <c r="D18" s="108">
        <f>[3]R2!$F$25</f>
        <v>0</v>
      </c>
      <c r="E18" s="108">
        <f>[3]R3!$F$25</f>
        <v>30</v>
      </c>
      <c r="F18" s="23">
        <f>[3]R4!$F$25</f>
        <v>30</v>
      </c>
      <c r="G18" s="97">
        <f>[3]R5!$F$25</f>
        <v>30</v>
      </c>
      <c r="H18" s="115">
        <f>[3]R6!$F$25</f>
        <v>29</v>
      </c>
      <c r="I18" s="17">
        <f>SUMPRODUCT(LARGE(C18:H18,{1,2,3}))</f>
        <v>93</v>
      </c>
      <c r="J18" s="31">
        <f>[4]S20!$D$2</f>
        <v>0</v>
      </c>
      <c r="K18" s="31">
        <f>[4]S20!$J$2</f>
        <v>5</v>
      </c>
      <c r="L18" s="87"/>
    </row>
    <row r="19" spans="1:12" s="7" customFormat="1">
      <c r="A19" s="21">
        <v>14</v>
      </c>
      <c r="B19" s="25" t="str">
        <f>[2]Blank!$B$9</f>
        <v>Derek Griffiths</v>
      </c>
      <c r="C19" s="108">
        <f>[3]R1!$F$14</f>
        <v>0</v>
      </c>
      <c r="D19" s="23">
        <f>[3]R2!$F$14</f>
        <v>33</v>
      </c>
      <c r="E19" s="23">
        <f>[3]R3!$F$14</f>
        <v>28</v>
      </c>
      <c r="F19" s="108">
        <f>[3]R4!$F$14</f>
        <v>0</v>
      </c>
      <c r="G19" s="114">
        <f>[3]R5!$F$14</f>
        <v>22</v>
      </c>
      <c r="H19" s="95">
        <f>[3]R6!$F$14</f>
        <v>27</v>
      </c>
      <c r="I19" s="17">
        <f>SUMPRODUCT(LARGE(C19:H19,{1,2,3}))</f>
        <v>88</v>
      </c>
      <c r="J19" s="31">
        <f>[4]S9!$D$2</f>
        <v>0</v>
      </c>
      <c r="K19" s="31">
        <f>[4]S9!$J$2</f>
        <v>4</v>
      </c>
      <c r="L19" s="88"/>
    </row>
    <row r="20" spans="1:12" s="7" customFormat="1">
      <c r="A20" s="21">
        <v>15</v>
      </c>
      <c r="B20" s="25" t="str">
        <f>[2]Blank!$B$6</f>
        <v>John Ford</v>
      </c>
      <c r="C20" s="23">
        <f>[3]R1!$F$11</f>
        <v>28</v>
      </c>
      <c r="D20" s="108">
        <f>[3]R2!$F$11</f>
        <v>27</v>
      </c>
      <c r="E20" s="108">
        <f>[3]R3!$F$11</f>
        <v>26</v>
      </c>
      <c r="F20" s="108">
        <f>[3]R4!$F$11</f>
        <v>24</v>
      </c>
      <c r="G20" s="97">
        <f>[3]R5!$F$11</f>
        <v>29</v>
      </c>
      <c r="H20" s="95">
        <f>[3]R6!$F$11</f>
        <v>30</v>
      </c>
      <c r="I20" s="17">
        <f>SUMPRODUCT(LARGE(C20:H20,{1,2,3}))</f>
        <v>87</v>
      </c>
      <c r="J20" s="31">
        <f>[4]S6!$D$2</f>
        <v>0</v>
      </c>
      <c r="K20" s="31">
        <f>[4]S6!$J$2</f>
        <v>6</v>
      </c>
      <c r="L20" s="88"/>
    </row>
    <row r="21" spans="1:12" s="7" customFormat="1" ht="19.05" thickBot="1">
      <c r="A21" s="85">
        <v>16</v>
      </c>
      <c r="B21" s="26" t="str">
        <f>[2]Blank!$B$10</f>
        <v>Ian Gunn</v>
      </c>
      <c r="C21" s="24">
        <f>[3]R1!$F$15</f>
        <v>23</v>
      </c>
      <c r="D21" s="24">
        <f>[3]R2!$F$15</f>
        <v>34</v>
      </c>
      <c r="E21" s="110">
        <f>[3]R3!$F$15</f>
        <v>18</v>
      </c>
      <c r="F21" s="24">
        <f>[3]R4!$F$15</f>
        <v>26</v>
      </c>
      <c r="G21" s="117">
        <f>[3]R5!$F$15</f>
        <v>16</v>
      </c>
      <c r="H21" s="118">
        <f>[3]R6!$F$15</f>
        <v>12</v>
      </c>
      <c r="I21" s="37">
        <f>SUMPRODUCT(LARGE(C21:H21,{1,2,3}))</f>
        <v>83</v>
      </c>
      <c r="J21" s="37">
        <f>[4]S10!$D$2</f>
        <v>0</v>
      </c>
      <c r="K21" s="37">
        <f>[4]S10!$J$2</f>
        <v>6</v>
      </c>
      <c r="L21" s="89"/>
    </row>
    <row r="22" spans="1:12" s="7" customFormat="1">
      <c r="A22" s="81">
        <v>17</v>
      </c>
      <c r="B22" s="35" t="str">
        <f>[2]Blank!$B$2</f>
        <v>Dave Coates</v>
      </c>
      <c r="C22" s="111">
        <f>[3]R1!$F$7</f>
        <v>22</v>
      </c>
      <c r="D22" s="43">
        <f>[3]R2!$F$7</f>
        <v>24</v>
      </c>
      <c r="E22" s="111">
        <f>[3]R3!$F$7</f>
        <v>0</v>
      </c>
      <c r="F22" s="43">
        <f>[3]R4!$F$7</f>
        <v>29</v>
      </c>
      <c r="G22" s="112">
        <f>[3]R5!$F$7</f>
        <v>15</v>
      </c>
      <c r="H22" s="96">
        <f>[3]R6!$F$7</f>
        <v>28</v>
      </c>
      <c r="I22" s="17">
        <f>SUMPRODUCT(LARGE(C22:H22,{1,2,3}))</f>
        <v>81</v>
      </c>
      <c r="J22" s="31">
        <f>[4]S2!$D$2</f>
        <v>0</v>
      </c>
      <c r="K22" s="31">
        <f>[4]S2!$J$2</f>
        <v>5</v>
      </c>
      <c r="L22" s="94"/>
    </row>
    <row r="23" spans="1:12" s="7" customFormat="1">
      <c r="A23" s="19">
        <v>18</v>
      </c>
      <c r="B23" s="25" t="str">
        <f>[2]Blank!$B$23</f>
        <v>Les West</v>
      </c>
      <c r="C23" s="108">
        <f>[3]R1!$F$28</f>
        <v>22</v>
      </c>
      <c r="D23" s="23">
        <f>[3]R2!$F$28</f>
        <v>24</v>
      </c>
      <c r="E23" s="23">
        <f>[3]R3!$F$28</f>
        <v>23</v>
      </c>
      <c r="F23" s="23">
        <f>[3]R4!$F$28</f>
        <v>28</v>
      </c>
      <c r="G23" s="114">
        <f>[3]R5!$F$28</f>
        <v>0</v>
      </c>
      <c r="H23" s="115">
        <f>[3]R6!$F$28</f>
        <v>0</v>
      </c>
      <c r="I23" s="17">
        <f>SUMPRODUCT(LARGE(C23:H23,{1,2,3}))</f>
        <v>75</v>
      </c>
      <c r="J23" s="31">
        <f>[4]S23!$D$2</f>
        <v>0</v>
      </c>
      <c r="K23" s="31">
        <f>[4]S23!$J$2</f>
        <v>4</v>
      </c>
      <c r="L23" s="34"/>
    </row>
    <row r="24" spans="1:12" s="7" customFormat="1">
      <c r="A24" s="19">
        <v>19</v>
      </c>
      <c r="B24" s="25" t="str">
        <f>[2]Blank!$B$12</f>
        <v>Tom McDonald</v>
      </c>
      <c r="C24" s="23">
        <f>[3]R1!$F$17</f>
        <v>35</v>
      </c>
      <c r="D24" s="108">
        <f>[3]R2!$F$17</f>
        <v>0</v>
      </c>
      <c r="E24" s="23">
        <f>[3]R3!$F$17</f>
        <v>36</v>
      </c>
      <c r="F24" s="108">
        <f>[3]R4!$F$17</f>
        <v>0</v>
      </c>
      <c r="G24" s="114">
        <f>[3]R5!$F$17</f>
        <v>0</v>
      </c>
      <c r="H24" s="121">
        <f>[3]R6!$F$17</f>
        <v>0</v>
      </c>
      <c r="I24" s="17">
        <f>SUMPRODUCT(LARGE(C24:H24,{1,2,3}))</f>
        <v>71</v>
      </c>
      <c r="J24" s="31">
        <f>[4]S12!$D$2</f>
        <v>0</v>
      </c>
      <c r="K24" s="31">
        <f>[4]S12!$J$2</f>
        <v>2</v>
      </c>
      <c r="L24" s="34" t="s">
        <v>25</v>
      </c>
    </row>
    <row r="25" spans="1:12" s="7" customFormat="1">
      <c r="A25" s="19">
        <v>20</v>
      </c>
      <c r="B25" s="25" t="str">
        <f>[2]Blank!$B$16</f>
        <v>Steve Rudd</v>
      </c>
      <c r="C25" s="108">
        <f>[3]R1!$F$21</f>
        <v>0</v>
      </c>
      <c r="D25" s="23">
        <f>[3]R2!$F$21</f>
        <v>37</v>
      </c>
      <c r="E25" s="23">
        <f>[3]R3!$F$21</f>
        <v>28</v>
      </c>
      <c r="F25" s="108">
        <f>[3]R4!$F$21</f>
        <v>0</v>
      </c>
      <c r="G25" s="114">
        <f>[3]R5!$F$21</f>
        <v>0</v>
      </c>
      <c r="H25" s="95">
        <f>[3]R6!$F$21</f>
        <v>0</v>
      </c>
      <c r="I25" s="17">
        <f>SUMPRODUCT(LARGE(C25:H25,{1,2,3}))</f>
        <v>65</v>
      </c>
      <c r="J25" s="31">
        <f>[4]S16!$D$2</f>
        <v>0</v>
      </c>
      <c r="K25" s="31">
        <f>[4]S16!$J$2</f>
        <v>2</v>
      </c>
      <c r="L25" s="34" t="s">
        <v>23</v>
      </c>
    </row>
    <row r="26" spans="1:12" s="7" customFormat="1">
      <c r="A26" s="19">
        <v>21</v>
      </c>
      <c r="B26" s="25" t="str">
        <f>[2]Blank!$B$11</f>
        <v>Eddie Harrison</v>
      </c>
      <c r="C26" s="23">
        <f>[3]R1!$F$16</f>
        <v>27</v>
      </c>
      <c r="D26" s="108">
        <f>[3]R2!$F$16</f>
        <v>0</v>
      </c>
      <c r="E26" s="108">
        <f>[3]R3!$F$16</f>
        <v>0</v>
      </c>
      <c r="F26" s="23">
        <f>[3]R4!$F$16</f>
        <v>36</v>
      </c>
      <c r="G26" s="114">
        <f>[3]R5!$F$16</f>
        <v>0</v>
      </c>
      <c r="H26" s="95">
        <f>[3]R6!$F$16</f>
        <v>0</v>
      </c>
      <c r="I26" s="17">
        <f>SUMPRODUCT(LARGE(C26:H26,{1,2,3}))</f>
        <v>63</v>
      </c>
      <c r="J26" s="31">
        <f>[4]S11!$D$2</f>
        <v>0</v>
      </c>
      <c r="K26" s="31">
        <f>[4]S11!$J$2</f>
        <v>2</v>
      </c>
      <c r="L26" s="34" t="s">
        <v>14</v>
      </c>
    </row>
    <row r="27" spans="1:12" s="7" customFormat="1">
      <c r="A27" s="19">
        <v>22</v>
      </c>
      <c r="B27" s="25" t="str">
        <f>[2]Blank!$B$14</f>
        <v>Paul Rawlinson</v>
      </c>
      <c r="C27" s="23">
        <f>[3]R1!$F$19</f>
        <v>22</v>
      </c>
      <c r="D27" s="108">
        <f>[3]R2!$F$19</f>
        <v>0</v>
      </c>
      <c r="E27" s="23">
        <f>[3]R3!$F$19</f>
        <v>28</v>
      </c>
      <c r="F27" s="108">
        <f>[3]R4!$F$19</f>
        <v>0</v>
      </c>
      <c r="G27" s="114">
        <f>[3]R5!$F$19</f>
        <v>0</v>
      </c>
      <c r="H27" s="95">
        <f>[3]R6!$F$19</f>
        <v>0</v>
      </c>
      <c r="I27" s="17">
        <f>SUMPRODUCT(LARGE(C27:H27,{1,2,3}))</f>
        <v>50</v>
      </c>
      <c r="J27" s="31">
        <f>[4]S14!$D$2</f>
        <v>0</v>
      </c>
      <c r="K27" s="31">
        <f>[4]S14!$J$2</f>
        <v>2</v>
      </c>
      <c r="L27" s="34"/>
    </row>
    <row r="28" spans="1:12" s="7" customFormat="1">
      <c r="A28" s="39">
        <v>23</v>
      </c>
      <c r="B28" s="25" t="str">
        <f>[2]Blank!$B$19</f>
        <v>Andy Trewick</v>
      </c>
      <c r="C28" s="108">
        <f>[3]R1!$F$24</f>
        <v>0</v>
      </c>
      <c r="D28" s="23">
        <f>[3]R2!$F$24</f>
        <v>38</v>
      </c>
      <c r="E28" s="108">
        <f>[3]R3!$F$24</f>
        <v>0</v>
      </c>
      <c r="F28" s="108">
        <f>[3]R4!$F$24</f>
        <v>0</v>
      </c>
      <c r="G28" s="97">
        <f>[3]R5!$F$24</f>
        <v>0</v>
      </c>
      <c r="H28" s="95">
        <f>[3]R6!$F$24</f>
        <v>0</v>
      </c>
      <c r="I28" s="17">
        <f>SUMPRODUCT(LARGE(C28:H28,{1,2,3}))</f>
        <v>38</v>
      </c>
      <c r="J28" s="31">
        <f>[4]S19!$D$2</f>
        <v>0</v>
      </c>
      <c r="K28" s="31">
        <f>[4]S19!$J$2</f>
        <v>1</v>
      </c>
      <c r="L28" s="32"/>
    </row>
    <row r="29" spans="1:12" s="7" customFormat="1" ht="19.05" thickBot="1">
      <c r="A29" s="19">
        <v>24</v>
      </c>
      <c r="B29" s="25" t="str">
        <f>[2]Blank!$B$8</f>
        <v>Steve Grant</v>
      </c>
      <c r="C29" s="108">
        <f>[3]R1!$F$13</f>
        <v>0</v>
      </c>
      <c r="D29" s="108">
        <f>[3]R2!$F$13</f>
        <v>0</v>
      </c>
      <c r="E29" s="108">
        <f>[3]R3!$F$13</f>
        <v>0</v>
      </c>
      <c r="F29" s="23">
        <f>[3]R4!$F$13</f>
        <v>0</v>
      </c>
      <c r="G29" s="97">
        <f>[3]R5!$F$13</f>
        <v>0</v>
      </c>
      <c r="H29" s="95">
        <f>[3]R6!$F$13</f>
        <v>0</v>
      </c>
      <c r="I29" s="17">
        <f>SUMPRODUCT(LARGE(C29:H29,{1,2,3}))</f>
        <v>0</v>
      </c>
      <c r="J29" s="31">
        <f>[4]S8!$D$2</f>
        <v>0</v>
      </c>
      <c r="K29" s="31">
        <f>[4]S8!$J$2</f>
        <v>0</v>
      </c>
      <c r="L29" s="33"/>
    </row>
    <row r="30" spans="1:12" s="7" customFormat="1" hidden="1">
      <c r="A30" s="19">
        <v>25</v>
      </c>
      <c r="B30" s="25" t="str">
        <f>[2]Blank!$B$25</f>
        <v>Player 25</v>
      </c>
      <c r="C30" s="23">
        <f>[3]R1!$F$30</f>
        <v>0</v>
      </c>
      <c r="D30" s="23">
        <f>[3]R2!$F$30</f>
        <v>0</v>
      </c>
      <c r="E30" s="23">
        <f>[3]R3!$F$30</f>
        <v>0</v>
      </c>
      <c r="F30" s="23">
        <f>[3]R4!$F$30</f>
        <v>0</v>
      </c>
      <c r="G30" s="97">
        <f>[3]R5!$F$30</f>
        <v>0</v>
      </c>
      <c r="H30" s="95">
        <f>[3]R6!$F$30</f>
        <v>0</v>
      </c>
      <c r="I30" s="17">
        <f>SUMPRODUCT(LARGE(C30:H30,{1,2,3}))</f>
        <v>0</v>
      </c>
      <c r="J30" s="31">
        <f>[4]S25!$D$2</f>
        <v>0</v>
      </c>
      <c r="K30" s="31">
        <f>[4]S25!$J$2</f>
        <v>0</v>
      </c>
      <c r="L30" s="32"/>
    </row>
    <row r="31" spans="1:12" s="7" customFormat="1" hidden="1">
      <c r="A31" s="19">
        <v>26</v>
      </c>
      <c r="B31" s="25" t="str">
        <f>[2]Blank!$B$26</f>
        <v>Player 26</v>
      </c>
      <c r="C31" s="23">
        <f>[3]R1!$F$31</f>
        <v>0</v>
      </c>
      <c r="D31" s="23">
        <f>[3]R2!$F$31</f>
        <v>0</v>
      </c>
      <c r="E31" s="23">
        <f>[3]R3!$F$31</f>
        <v>0</v>
      </c>
      <c r="F31" s="23">
        <f>[3]R4!$F$31</f>
        <v>0</v>
      </c>
      <c r="G31" s="97">
        <f>[3]R5!$F$31</f>
        <v>0</v>
      </c>
      <c r="H31" s="95">
        <f>[3]R6!$F$31</f>
        <v>0</v>
      </c>
      <c r="I31" s="17">
        <f>SUMPRODUCT(LARGE(C31:H31,{1,2,3}))</f>
        <v>0</v>
      </c>
      <c r="J31" s="31">
        <f>[4]S26!$D$2</f>
        <v>0</v>
      </c>
      <c r="K31" s="31">
        <f>[4]S26!$J$2</f>
        <v>0</v>
      </c>
      <c r="L31" s="32"/>
    </row>
    <row r="32" spans="1:12" s="7" customFormat="1" hidden="1">
      <c r="A32" s="19">
        <v>27</v>
      </c>
      <c r="B32" s="25" t="str">
        <f>[2]Blank!$B$27</f>
        <v>Player 27</v>
      </c>
      <c r="C32" s="23">
        <f>[3]R1!$F$32</f>
        <v>0</v>
      </c>
      <c r="D32" s="23">
        <f>[3]R2!$F$32</f>
        <v>0</v>
      </c>
      <c r="E32" s="23">
        <f>[3]R3!$F$32</f>
        <v>0</v>
      </c>
      <c r="F32" s="23">
        <f>[3]R4!$F$32</f>
        <v>0</v>
      </c>
      <c r="G32" s="97">
        <f>[3]R5!$F$32</f>
        <v>0</v>
      </c>
      <c r="H32" s="95">
        <f>[3]R6!$F$32</f>
        <v>0</v>
      </c>
      <c r="I32" s="17">
        <f>SUMPRODUCT(LARGE(C32:H32,{1,2,3}))</f>
        <v>0</v>
      </c>
      <c r="J32" s="31">
        <f>[4]S27!$D$2</f>
        <v>0</v>
      </c>
      <c r="K32" s="31">
        <f>[4]S27!$J$2</f>
        <v>0</v>
      </c>
      <c r="L32" s="32"/>
    </row>
    <row r="33" spans="1:12" s="7" customFormat="1" hidden="1">
      <c r="A33" s="19">
        <v>28</v>
      </c>
      <c r="B33" s="25" t="str">
        <f>[2]Blank!$B$28</f>
        <v>Player 28</v>
      </c>
      <c r="C33" s="23">
        <f>[3]R1!$F$33</f>
        <v>0</v>
      </c>
      <c r="D33" s="23">
        <f>[3]R2!$F$33</f>
        <v>0</v>
      </c>
      <c r="E33" s="23">
        <f>[3]R3!$F$33</f>
        <v>0</v>
      </c>
      <c r="F33" s="23">
        <f>[3]R4!$F$33</f>
        <v>0</v>
      </c>
      <c r="G33" s="97">
        <f>[3]R5!$F$33</f>
        <v>0</v>
      </c>
      <c r="H33" s="95">
        <f>[3]R6!$F$33</f>
        <v>0</v>
      </c>
      <c r="I33" s="17">
        <f>SUMPRODUCT(LARGE(C33:H33,{1,2,3}))</f>
        <v>0</v>
      </c>
      <c r="J33" s="31">
        <f>[4]S28!$D$2</f>
        <v>0</v>
      </c>
      <c r="K33" s="31">
        <f>[4]S28!$J$2</f>
        <v>0</v>
      </c>
      <c r="L33" s="32"/>
    </row>
    <row r="34" spans="1:12" s="7" customFormat="1" hidden="1">
      <c r="A34" s="20">
        <v>29</v>
      </c>
      <c r="B34" s="30" t="str">
        <f>[2]Blank!$B$29</f>
        <v>Player 29</v>
      </c>
      <c r="C34" s="23">
        <f>[3]R1!$F$34</f>
        <v>0</v>
      </c>
      <c r="D34" s="23">
        <f>[3]R2!$F$34</f>
        <v>0</v>
      </c>
      <c r="E34" s="23">
        <f>[3]R3!$F$34</f>
        <v>0</v>
      </c>
      <c r="F34" s="23">
        <f>[3]R4!$F$34</f>
        <v>0</v>
      </c>
      <c r="G34" s="97">
        <f>[3]R5!$F$34</f>
        <v>0</v>
      </c>
      <c r="H34" s="99">
        <f>[3]R6!$F$34</f>
        <v>0</v>
      </c>
      <c r="I34" s="36">
        <f>SUMPRODUCT(LARGE(C34:H34,{1,2,3}))</f>
        <v>0</v>
      </c>
      <c r="J34" s="31">
        <f>[4]S29!$D$2</f>
        <v>0</v>
      </c>
      <c r="K34" s="31">
        <f>[4]S29!$J$2</f>
        <v>0</v>
      </c>
      <c r="L34" s="32"/>
    </row>
    <row r="35" spans="1:12" s="7" customFormat="1" hidden="1">
      <c r="A35" s="20">
        <v>29</v>
      </c>
      <c r="B35" s="30" t="str">
        <f>[2]Blank!$B$30</f>
        <v>Player 30</v>
      </c>
      <c r="C35" s="23">
        <f>[3]R1!$F$35</f>
        <v>0</v>
      </c>
      <c r="D35" s="23">
        <f>[3]R2!$F$35</f>
        <v>0</v>
      </c>
      <c r="E35" s="23">
        <f>[3]R3!$F$35</f>
        <v>0</v>
      </c>
      <c r="F35" s="23">
        <f>[3]R4!$F$35</f>
        <v>0</v>
      </c>
      <c r="G35" s="97">
        <f>[3]R5!$F$35</f>
        <v>0</v>
      </c>
      <c r="H35" s="99">
        <f>[3]R6!$F$34</f>
        <v>0</v>
      </c>
      <c r="I35" s="36">
        <f>SUMPRODUCT(LARGE(C35:H35,{1,2,3}))</f>
        <v>0</v>
      </c>
      <c r="J35" s="31">
        <f>[4]S30!$D$2</f>
        <v>0</v>
      </c>
      <c r="K35" s="31">
        <f>[4]S30!$J$2</f>
        <v>0</v>
      </c>
      <c r="L35" s="32"/>
    </row>
    <row r="36" spans="1:12" s="7" customFormat="1" hidden="1">
      <c r="A36" s="20">
        <v>29</v>
      </c>
      <c r="B36" s="30" t="str">
        <f>[2]Blank!$B$31</f>
        <v>Player 31</v>
      </c>
      <c r="C36" s="23">
        <f>[3]R1!$F$36</f>
        <v>0</v>
      </c>
      <c r="D36" s="23">
        <f>[3]R2!$F$36</f>
        <v>0</v>
      </c>
      <c r="E36" s="23">
        <f>[3]R3!$F$36</f>
        <v>0</v>
      </c>
      <c r="F36" s="23">
        <f>[3]R4!$F$36</f>
        <v>0</v>
      </c>
      <c r="G36" s="97">
        <f>[3]R5!$F$36</f>
        <v>0</v>
      </c>
      <c r="H36" s="99">
        <f>[3]R6!$F$34</f>
        <v>0</v>
      </c>
      <c r="I36" s="36">
        <f>SUMPRODUCT(LARGE(C36:H36,{1,2,3}))</f>
        <v>0</v>
      </c>
      <c r="J36" s="31">
        <f>[4]S31!$D$2</f>
        <v>0</v>
      </c>
      <c r="K36" s="31">
        <f>[4]S31!$J$2</f>
        <v>0</v>
      </c>
      <c r="L36" s="32"/>
    </row>
    <row r="37" spans="1:12" s="7" customFormat="1" ht="19.05" hidden="1" thickBot="1">
      <c r="A37" s="20">
        <v>29</v>
      </c>
      <c r="B37" s="30" t="str">
        <f>[2]Blank!$B$32</f>
        <v>Player 32</v>
      </c>
      <c r="C37" s="23">
        <f>[3]R1!$F$37</f>
        <v>0</v>
      </c>
      <c r="D37" s="23">
        <f>[3]R2!$F$37</f>
        <v>0</v>
      </c>
      <c r="E37" s="23">
        <f>[3]R3!$F$37</f>
        <v>0</v>
      </c>
      <c r="F37" s="23">
        <f>[3]R4!$F$37</f>
        <v>0</v>
      </c>
      <c r="G37" s="98">
        <f>[3]R5!$F$37</f>
        <v>0</v>
      </c>
      <c r="H37" s="99">
        <f>[3]R6!$F$34</f>
        <v>0</v>
      </c>
      <c r="I37" s="31">
        <f>SUMPRODUCT(LARGE(C37:H37,{1,2,3}))</f>
        <v>0</v>
      </c>
      <c r="J37" s="31">
        <f>[4]S32!$D$2</f>
        <v>0</v>
      </c>
      <c r="K37" s="31">
        <f>[4]S32!$J$2</f>
        <v>0</v>
      </c>
      <c r="L37" s="33"/>
    </row>
    <row r="38" spans="1:12" s="3" customFormat="1" ht="14.3" customHeight="1">
      <c r="A38" s="174" t="s">
        <v>22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6"/>
    </row>
    <row r="39" spans="1:12" s="8" customFormat="1" ht="27.2" customHeight="1" thickBot="1">
      <c r="A39" s="163" t="s">
        <v>0</v>
      </c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5"/>
    </row>
    <row r="40" spans="1:12">
      <c r="A40" s="4"/>
      <c r="B40" s="9"/>
      <c r="C40" s="4"/>
      <c r="D40" s="4"/>
      <c r="E40" s="4"/>
      <c r="F40" s="4"/>
      <c r="G40" s="4"/>
      <c r="H40" s="4"/>
      <c r="I40" s="4"/>
      <c r="J40" s="4"/>
      <c r="K40" s="4"/>
      <c r="L40" s="27"/>
    </row>
    <row r="41" spans="1:12" ht="1.4" customHeight="1"/>
  </sheetData>
  <sortState ref="B6:K29">
    <sortCondition descending="1" ref="I6:I29"/>
    <sortCondition descending="1" ref="J6:J29"/>
    <sortCondition descending="1" ref="K6:K29"/>
  </sortState>
  <mergeCells count="5">
    <mergeCell ref="A39:L39"/>
    <mergeCell ref="A4:A5"/>
    <mergeCell ref="A1:L2"/>
    <mergeCell ref="A38:L38"/>
    <mergeCell ref="A3:L3"/>
  </mergeCells>
  <conditionalFormatting sqref="C6:K37">
    <cfRule type="cellIs" dxfId="1" priority="2" operator="equal">
      <formula>0</formula>
    </cfRule>
  </conditionalFormatting>
  <conditionalFormatting sqref="H6:H29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8"/>
  <sheetViews>
    <sheetView tabSelected="1" zoomScale="75" zoomScaleNormal="75" workbookViewId="0">
      <selection sqref="A1:S3"/>
    </sheetView>
  </sheetViews>
  <sheetFormatPr defaultRowHeight="13.6"/>
  <cols>
    <col min="1" max="1" width="1.625" style="48" customWidth="1"/>
    <col min="2" max="2" width="21.125" customWidth="1"/>
    <col min="3" max="3" width="3.625" style="128" customWidth="1"/>
    <col min="4" max="4" width="21.125" customWidth="1"/>
    <col min="5" max="5" width="3.625" customWidth="1"/>
    <col min="6" max="6" width="21.125" customWidth="1"/>
    <col min="7" max="7" width="3.625" style="128" customWidth="1"/>
    <col min="8" max="8" width="25.625" customWidth="1"/>
    <col min="9" max="9" width="6.625" customWidth="1"/>
    <col min="10" max="10" width="2.125" customWidth="1"/>
    <col min="11" max="11" width="6.625" customWidth="1"/>
    <col min="12" max="12" width="25.625" customWidth="1"/>
    <col min="13" max="13" width="3.625" style="128" customWidth="1"/>
    <col min="14" max="14" width="21.125" customWidth="1"/>
    <col min="15" max="15" width="3.625" style="128" customWidth="1"/>
    <col min="16" max="16" width="21.125" customWidth="1"/>
    <col min="17" max="17" width="3.625" style="128" customWidth="1"/>
    <col min="18" max="18" width="21.125" customWidth="1"/>
    <col min="19" max="19" width="1.625" style="48" customWidth="1"/>
  </cols>
  <sheetData>
    <row r="1" spans="1:19" ht="23.95" customHeight="1">
      <c r="A1" s="205" t="s">
        <v>13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7"/>
    </row>
    <row r="2" spans="1:19" ht="25.85" customHeight="1">
      <c r="A2" s="208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10"/>
    </row>
    <row r="3" spans="1:19" ht="13.6" customHeight="1" thickBot="1">
      <c r="A3" s="211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3"/>
    </row>
    <row r="4" spans="1:19" ht="29.9">
      <c r="A4" s="45"/>
      <c r="B4" s="215" t="s">
        <v>1</v>
      </c>
      <c r="C4" s="215"/>
      <c r="D4" s="216" t="s">
        <v>30</v>
      </c>
      <c r="E4" s="216"/>
      <c r="F4" s="217" t="s">
        <v>29</v>
      </c>
      <c r="G4" s="217"/>
      <c r="H4" s="14"/>
      <c r="I4" s="14"/>
      <c r="J4" s="67"/>
      <c r="K4" s="14"/>
      <c r="L4" s="14"/>
      <c r="M4" s="217" t="s">
        <v>29</v>
      </c>
      <c r="N4" s="217"/>
      <c r="O4" s="216" t="s">
        <v>30</v>
      </c>
      <c r="P4" s="216"/>
      <c r="Q4" s="215" t="s">
        <v>1</v>
      </c>
      <c r="R4" s="215"/>
      <c r="S4" s="70"/>
    </row>
    <row r="5" spans="1:19" s="93" customFormat="1" ht="12.9" customHeight="1">
      <c r="A5" s="90"/>
      <c r="B5" s="214" t="s">
        <v>32</v>
      </c>
      <c r="C5" s="214"/>
      <c r="D5" s="214" t="s">
        <v>33</v>
      </c>
      <c r="E5" s="214"/>
      <c r="F5" s="214" t="s">
        <v>34</v>
      </c>
      <c r="G5" s="214"/>
      <c r="H5" s="91"/>
      <c r="I5" s="91"/>
      <c r="J5" s="91"/>
      <c r="K5" s="91"/>
      <c r="L5" s="91"/>
      <c r="M5" s="214" t="s">
        <v>34</v>
      </c>
      <c r="N5" s="214"/>
      <c r="O5" s="214" t="s">
        <v>33</v>
      </c>
      <c r="P5" s="214"/>
      <c r="Q5" s="214" t="s">
        <v>32</v>
      </c>
      <c r="R5" s="214"/>
      <c r="S5" s="92"/>
    </row>
    <row r="6" spans="1:19" s="93" customFormat="1" ht="12.9" customHeight="1">
      <c r="A6" s="90"/>
      <c r="B6" s="221">
        <v>44031</v>
      </c>
      <c r="C6" s="221"/>
      <c r="D6" s="221">
        <v>44073</v>
      </c>
      <c r="E6" s="221"/>
      <c r="F6" s="221">
        <v>44101</v>
      </c>
      <c r="G6" s="221"/>
      <c r="H6" s="91"/>
      <c r="I6" s="91"/>
      <c r="J6" s="91"/>
      <c r="K6" s="91"/>
      <c r="L6" s="152"/>
      <c r="M6" s="221">
        <v>44101</v>
      </c>
      <c r="N6" s="221"/>
      <c r="O6" s="221">
        <v>44073</v>
      </c>
      <c r="P6" s="221"/>
      <c r="Q6" s="221">
        <v>44031</v>
      </c>
      <c r="R6" s="221"/>
      <c r="S6" s="92"/>
    </row>
    <row r="7" spans="1:19" ht="16.3" customHeight="1" thickBot="1">
      <c r="A7" s="46"/>
      <c r="B7" s="14"/>
      <c r="C7" s="15" t="s">
        <v>9</v>
      </c>
      <c r="D7" s="12"/>
      <c r="E7" s="161"/>
      <c r="F7" s="12"/>
      <c r="G7" s="129"/>
      <c r="H7" s="12"/>
      <c r="I7" s="12"/>
      <c r="J7" s="161"/>
      <c r="K7" s="12"/>
      <c r="L7" s="12"/>
      <c r="M7" s="129"/>
      <c r="N7" s="12"/>
      <c r="O7" s="129"/>
      <c r="P7" s="12"/>
      <c r="Q7" s="15" t="s">
        <v>9</v>
      </c>
      <c r="R7" s="12"/>
      <c r="S7" s="50"/>
    </row>
    <row r="8" spans="1:19" ht="16.3" customHeight="1" thickBot="1">
      <c r="A8" s="46"/>
      <c r="B8" s="142" t="s">
        <v>36</v>
      </c>
      <c r="C8" s="40">
        <v>5</v>
      </c>
      <c r="D8" s="12"/>
      <c r="E8" s="15"/>
      <c r="F8" s="12"/>
      <c r="G8" s="129"/>
      <c r="H8" s="12"/>
      <c r="I8" s="12"/>
      <c r="J8" s="161"/>
      <c r="K8" s="12"/>
      <c r="L8" s="12"/>
      <c r="M8" s="149"/>
      <c r="N8" s="62"/>
      <c r="O8" s="149"/>
      <c r="P8" s="62"/>
      <c r="Q8" s="78">
        <v>17</v>
      </c>
      <c r="R8" s="136" t="s">
        <v>38</v>
      </c>
      <c r="S8" s="50"/>
    </row>
    <row r="9" spans="1:19" ht="16.3" customHeight="1" thickBot="1">
      <c r="A9" s="49"/>
      <c r="B9" s="190" t="s">
        <v>52</v>
      </c>
      <c r="C9" s="191"/>
      <c r="D9" s="14"/>
      <c r="E9" s="15" t="s">
        <v>9</v>
      </c>
      <c r="F9" s="12"/>
      <c r="G9" s="129"/>
      <c r="H9" s="12"/>
      <c r="I9" s="12"/>
      <c r="J9" s="161"/>
      <c r="K9" s="12"/>
      <c r="L9" s="12"/>
      <c r="M9" s="149"/>
      <c r="N9" s="62"/>
      <c r="O9" s="15" t="s">
        <v>9</v>
      </c>
      <c r="P9" s="62"/>
      <c r="Q9" s="194"/>
      <c r="R9" s="190"/>
      <c r="S9" s="50"/>
    </row>
    <row r="10" spans="1:19" ht="16.3" customHeight="1" thickBot="1">
      <c r="A10" s="49"/>
      <c r="B10" s="196" t="s">
        <v>35</v>
      </c>
      <c r="C10" s="200"/>
      <c r="D10" s="135" t="s">
        <v>36</v>
      </c>
      <c r="E10" s="40">
        <v>6</v>
      </c>
      <c r="F10" s="12"/>
      <c r="G10" s="129"/>
      <c r="H10" s="14"/>
      <c r="I10" s="14"/>
      <c r="J10" s="14"/>
      <c r="K10" s="14"/>
      <c r="L10" s="14"/>
      <c r="M10" s="123"/>
      <c r="N10" s="68"/>
      <c r="O10" s="78">
        <v>16</v>
      </c>
      <c r="P10" s="136" t="s">
        <v>39</v>
      </c>
      <c r="Q10" s="195" t="s">
        <v>35</v>
      </c>
      <c r="R10" s="196"/>
      <c r="S10" s="50"/>
    </row>
    <row r="11" spans="1:19" ht="16.3" customHeight="1" thickBot="1">
      <c r="A11" s="49"/>
      <c r="B11" s="154"/>
      <c r="C11" s="155"/>
      <c r="D11" s="240"/>
      <c r="E11" s="241"/>
      <c r="F11" s="11"/>
      <c r="G11" s="126"/>
      <c r="H11" s="11"/>
      <c r="I11" s="11"/>
      <c r="J11" s="14"/>
      <c r="K11" s="11"/>
      <c r="L11" s="11"/>
      <c r="M11" s="134"/>
      <c r="N11" s="79"/>
      <c r="O11" s="194"/>
      <c r="P11" s="191"/>
      <c r="Q11" s="192" t="s">
        <v>53</v>
      </c>
      <c r="R11" s="193"/>
      <c r="S11" s="50"/>
    </row>
    <row r="12" spans="1:19" ht="16.3" customHeight="1" thickBot="1">
      <c r="A12" s="46"/>
      <c r="B12" s="135" t="s">
        <v>37</v>
      </c>
      <c r="C12" s="58">
        <v>28</v>
      </c>
      <c r="D12" s="54"/>
      <c r="E12" s="55"/>
      <c r="F12" s="160"/>
      <c r="G12" s="161"/>
      <c r="H12" s="14"/>
      <c r="I12" s="14"/>
      <c r="J12" s="14"/>
      <c r="K12" s="14"/>
      <c r="L12" s="14"/>
      <c r="M12" s="123"/>
      <c r="N12" s="68"/>
      <c r="O12" s="125"/>
      <c r="P12" s="123"/>
      <c r="Q12" s="78">
        <v>16</v>
      </c>
      <c r="R12" s="143" t="s">
        <v>39</v>
      </c>
      <c r="S12" s="50"/>
    </row>
    <row r="13" spans="1:19" ht="16.3" customHeight="1" thickBot="1">
      <c r="A13" s="46"/>
      <c r="B13" s="60"/>
      <c r="C13" s="130"/>
      <c r="D13" s="57"/>
      <c r="E13" s="55"/>
      <c r="F13" s="12"/>
      <c r="G13" s="15" t="s">
        <v>9</v>
      </c>
      <c r="H13" s="12"/>
      <c r="I13" s="12"/>
      <c r="J13" s="14"/>
      <c r="K13" s="12"/>
      <c r="L13" s="12"/>
      <c r="M13" s="15" t="s">
        <v>9</v>
      </c>
      <c r="N13" s="62"/>
      <c r="O13" s="147"/>
      <c r="P13" s="149"/>
      <c r="Q13" s="149"/>
      <c r="R13" s="149"/>
      <c r="S13" s="50"/>
    </row>
    <row r="14" spans="1:19" ht="16.3" customHeight="1" thickBot="1">
      <c r="A14" s="46"/>
      <c r="B14" s="61"/>
      <c r="C14" s="131"/>
      <c r="D14" s="198" t="s">
        <v>35</v>
      </c>
      <c r="E14" s="222"/>
      <c r="F14" s="135" t="s">
        <v>41</v>
      </c>
      <c r="G14" s="40">
        <v>21</v>
      </c>
      <c r="H14" s="12"/>
      <c r="I14" s="12"/>
      <c r="J14" s="14"/>
      <c r="K14" s="12"/>
      <c r="L14" s="12"/>
      <c r="M14" s="78">
        <v>21</v>
      </c>
      <c r="N14" s="162" t="s">
        <v>43</v>
      </c>
      <c r="O14" s="197" t="s">
        <v>35</v>
      </c>
      <c r="P14" s="198"/>
      <c r="Q14" s="123"/>
      <c r="R14" s="123"/>
      <c r="S14" s="50"/>
    </row>
    <row r="15" spans="1:19" ht="16.3" customHeight="1" thickBot="1">
      <c r="A15" s="46"/>
      <c r="B15" s="61"/>
      <c r="C15" s="131"/>
      <c r="D15" s="139"/>
      <c r="E15" s="138"/>
      <c r="F15" s="240"/>
      <c r="G15" s="241"/>
      <c r="H15" s="12"/>
      <c r="I15" s="12"/>
      <c r="J15" s="14"/>
      <c r="K15" s="12"/>
      <c r="L15" s="12"/>
      <c r="M15" s="194" t="s">
        <v>26</v>
      </c>
      <c r="N15" s="191"/>
      <c r="O15" s="147"/>
      <c r="P15" s="149"/>
      <c r="Q15" s="149"/>
      <c r="R15" s="149"/>
      <c r="S15" s="50"/>
    </row>
    <row r="16" spans="1:19" ht="16.3" customHeight="1" thickBot="1">
      <c r="A16" s="46"/>
      <c r="B16" s="135" t="s">
        <v>40</v>
      </c>
      <c r="C16" s="51">
        <v>12</v>
      </c>
      <c r="D16" s="137"/>
      <c r="E16" s="138"/>
      <c r="F16" s="126"/>
      <c r="G16" s="133"/>
      <c r="H16" s="237" t="s">
        <v>28</v>
      </c>
      <c r="I16" s="238"/>
      <c r="J16" s="238"/>
      <c r="K16" s="238"/>
      <c r="L16" s="239"/>
      <c r="M16" s="147"/>
      <c r="N16" s="148"/>
      <c r="O16" s="147"/>
      <c r="P16" s="148"/>
      <c r="Q16" s="78">
        <v>23</v>
      </c>
      <c r="R16" s="136" t="s">
        <v>42</v>
      </c>
      <c r="S16" s="50"/>
    </row>
    <row r="17" spans="1:19" ht="16.3" customHeight="1" thickBot="1">
      <c r="A17" s="49"/>
      <c r="B17" s="235"/>
      <c r="C17" s="236"/>
      <c r="D17" s="218" t="s">
        <v>59</v>
      </c>
      <c r="E17" s="219"/>
      <c r="F17" s="126"/>
      <c r="G17" s="133"/>
      <c r="H17" s="184" t="s">
        <v>43</v>
      </c>
      <c r="I17" s="185"/>
      <c r="J17" s="185"/>
      <c r="K17" s="185"/>
      <c r="L17" s="186"/>
      <c r="M17" s="147"/>
      <c r="N17" s="149"/>
      <c r="O17" s="192" t="s">
        <v>54</v>
      </c>
      <c r="P17" s="199"/>
      <c r="Q17" s="194"/>
      <c r="R17" s="190"/>
      <c r="S17" s="50"/>
    </row>
    <row r="18" spans="1:19" ht="16.3" customHeight="1" thickBot="1">
      <c r="A18" s="49"/>
      <c r="B18" s="196" t="s">
        <v>35</v>
      </c>
      <c r="C18" s="200"/>
      <c r="D18" s="142" t="s">
        <v>41</v>
      </c>
      <c r="E18" s="40">
        <v>26</v>
      </c>
      <c r="F18" s="66"/>
      <c r="G18" s="65"/>
      <c r="H18" s="187"/>
      <c r="I18" s="188"/>
      <c r="J18" s="188"/>
      <c r="K18" s="188"/>
      <c r="L18" s="189"/>
      <c r="M18" s="125"/>
      <c r="N18" s="123"/>
      <c r="O18" s="78">
        <v>21</v>
      </c>
      <c r="P18" s="143" t="s">
        <v>43</v>
      </c>
      <c r="Q18" s="195" t="s">
        <v>35</v>
      </c>
      <c r="R18" s="196"/>
      <c r="S18" s="50"/>
    </row>
    <row r="19" spans="1:19" ht="16.3" customHeight="1" thickBot="1">
      <c r="A19" s="49"/>
      <c r="B19" s="193" t="s">
        <v>60</v>
      </c>
      <c r="C19" s="199"/>
      <c r="D19" s="139"/>
      <c r="E19" s="139"/>
      <c r="F19" s="129"/>
      <c r="G19" s="133"/>
      <c r="H19" s="156"/>
      <c r="I19" s="157"/>
      <c r="J19" s="157"/>
      <c r="K19" s="157"/>
      <c r="L19" s="158"/>
      <c r="M19" s="147"/>
      <c r="N19" s="149"/>
      <c r="O19" s="149"/>
      <c r="P19" s="149"/>
      <c r="Q19" s="192" t="s">
        <v>55</v>
      </c>
      <c r="R19" s="193"/>
      <c r="S19" s="50"/>
    </row>
    <row r="20" spans="1:19" ht="16.3" customHeight="1" thickBot="1">
      <c r="A20" s="46"/>
      <c r="B20" s="142" t="s">
        <v>41</v>
      </c>
      <c r="C20" s="41">
        <v>27</v>
      </c>
      <c r="D20" s="149"/>
      <c r="E20" s="64"/>
      <c r="F20" s="129"/>
      <c r="G20" s="133"/>
      <c r="H20" s="12"/>
      <c r="I20" s="15" t="s">
        <v>9</v>
      </c>
      <c r="J20" s="161"/>
      <c r="K20" s="15" t="s">
        <v>9</v>
      </c>
      <c r="L20" s="12"/>
      <c r="M20" s="147"/>
      <c r="N20" s="149"/>
      <c r="O20" s="149"/>
      <c r="P20" s="149"/>
      <c r="Q20" s="78">
        <v>21</v>
      </c>
      <c r="R20" s="143" t="s">
        <v>43</v>
      </c>
      <c r="S20" s="50"/>
    </row>
    <row r="21" spans="1:19" ht="16.3" customHeight="1">
      <c r="A21" s="46"/>
      <c r="B21" s="62"/>
      <c r="C21" s="63"/>
      <c r="D21" s="129"/>
      <c r="E21" s="64"/>
      <c r="F21" s="203" t="s">
        <v>35</v>
      </c>
      <c r="G21" s="204"/>
      <c r="H21" s="223" t="s">
        <v>48</v>
      </c>
      <c r="I21" s="182">
        <v>18</v>
      </c>
      <c r="J21" s="73"/>
      <c r="K21" s="182">
        <v>21</v>
      </c>
      <c r="L21" s="180" t="s">
        <v>43</v>
      </c>
      <c r="M21" s="220" t="s">
        <v>35</v>
      </c>
      <c r="N21" s="203"/>
      <c r="O21" s="149"/>
      <c r="P21" s="149"/>
      <c r="Q21" s="145"/>
      <c r="R21" s="145"/>
      <c r="S21" s="50"/>
    </row>
    <row r="22" spans="1:19" ht="16.3" customHeight="1" thickBot="1">
      <c r="A22" s="46"/>
      <c r="B22" s="13"/>
      <c r="C22" s="132"/>
      <c r="D22" s="57"/>
      <c r="E22" s="57"/>
      <c r="F22" s="203"/>
      <c r="G22" s="204"/>
      <c r="H22" s="224"/>
      <c r="I22" s="183"/>
      <c r="J22" s="72"/>
      <c r="K22" s="183"/>
      <c r="L22" s="181"/>
      <c r="M22" s="220"/>
      <c r="N22" s="203"/>
      <c r="O22" s="149"/>
      <c r="P22" s="149"/>
      <c r="Q22" s="146"/>
      <c r="R22" s="146"/>
      <c r="S22" s="50"/>
    </row>
    <row r="23" spans="1:19" ht="16.3" customHeight="1" thickBot="1">
      <c r="A23" s="46"/>
      <c r="B23" s="142" t="s">
        <v>44</v>
      </c>
      <c r="C23" s="40">
        <v>19</v>
      </c>
      <c r="D23" s="129"/>
      <c r="E23" s="122"/>
      <c r="F23" s="129"/>
      <c r="G23" s="133"/>
      <c r="H23" s="150"/>
      <c r="I23" s="151"/>
      <c r="J23" s="151"/>
      <c r="K23" s="190" t="s">
        <v>26</v>
      </c>
      <c r="L23" s="191"/>
      <c r="M23" s="76"/>
      <c r="N23" s="77"/>
      <c r="O23" s="77"/>
      <c r="P23" s="77"/>
      <c r="Q23" s="124">
        <v>25</v>
      </c>
      <c r="R23" s="136" t="s">
        <v>46</v>
      </c>
      <c r="S23" s="50"/>
    </row>
    <row r="24" spans="1:19" ht="16.3" customHeight="1" thickBot="1">
      <c r="A24" s="49"/>
      <c r="B24" s="190" t="s">
        <v>56</v>
      </c>
      <c r="C24" s="191"/>
      <c r="D24" s="126"/>
      <c r="E24" s="126"/>
      <c r="F24" s="129"/>
      <c r="G24" s="133"/>
      <c r="H24" s="229" t="s">
        <v>8</v>
      </c>
      <c r="I24" s="230"/>
      <c r="J24" s="230"/>
      <c r="K24" s="230"/>
      <c r="L24" s="231"/>
      <c r="M24" s="125"/>
      <c r="N24" s="123"/>
      <c r="O24" s="123"/>
      <c r="P24" s="123"/>
      <c r="Q24" s="194"/>
      <c r="R24" s="190"/>
      <c r="S24" s="50"/>
    </row>
    <row r="25" spans="1:19" ht="16.3" customHeight="1" thickBot="1">
      <c r="A25" s="49"/>
      <c r="B25" s="196" t="s">
        <v>35</v>
      </c>
      <c r="C25" s="200"/>
      <c r="D25" s="135" t="s">
        <v>44</v>
      </c>
      <c r="E25" s="40">
        <v>21</v>
      </c>
      <c r="F25" s="129"/>
      <c r="G25" s="55"/>
      <c r="H25" s="229"/>
      <c r="I25" s="230"/>
      <c r="J25" s="230"/>
      <c r="K25" s="230"/>
      <c r="L25" s="231"/>
      <c r="M25" s="125"/>
      <c r="N25" s="123"/>
      <c r="O25" s="124">
        <v>28</v>
      </c>
      <c r="P25" s="136" t="s">
        <v>47</v>
      </c>
      <c r="Q25" s="195" t="s">
        <v>35</v>
      </c>
      <c r="R25" s="196"/>
      <c r="S25" s="50"/>
    </row>
    <row r="26" spans="1:19" ht="16.3" customHeight="1" thickBot="1">
      <c r="A26" s="49"/>
      <c r="B26" s="201"/>
      <c r="C26" s="202"/>
      <c r="D26" s="194" t="s">
        <v>61</v>
      </c>
      <c r="E26" s="191"/>
      <c r="F26" s="126"/>
      <c r="G26" s="55"/>
      <c r="H26" s="12"/>
      <c r="I26" s="12"/>
      <c r="J26" s="74"/>
      <c r="K26" s="159"/>
      <c r="L26" s="12"/>
      <c r="M26" s="147"/>
      <c r="N26" s="149"/>
      <c r="O26" s="194"/>
      <c r="P26" s="191"/>
      <c r="Q26" s="192" t="s">
        <v>57</v>
      </c>
      <c r="R26" s="193"/>
      <c r="S26" s="50"/>
    </row>
    <row r="27" spans="1:19" ht="16.3" customHeight="1" thickBot="1">
      <c r="A27" s="47"/>
      <c r="B27" s="135" t="s">
        <v>45</v>
      </c>
      <c r="C27" s="58">
        <v>15</v>
      </c>
      <c r="D27" s="54"/>
      <c r="E27" s="55"/>
      <c r="F27" s="129"/>
      <c r="G27" s="55"/>
      <c r="H27" s="232" t="s">
        <v>66</v>
      </c>
      <c r="I27" s="233"/>
      <c r="J27" s="233"/>
      <c r="K27" s="233"/>
      <c r="L27" s="234"/>
      <c r="M27" s="147"/>
      <c r="N27" s="149"/>
      <c r="O27" s="147"/>
      <c r="P27" s="149"/>
      <c r="Q27" s="124">
        <v>27</v>
      </c>
      <c r="R27" s="143" t="s">
        <v>47</v>
      </c>
      <c r="S27" s="56"/>
    </row>
    <row r="28" spans="1:19" ht="16.3" customHeight="1" thickBot="1">
      <c r="A28" s="46"/>
      <c r="B28" s="60"/>
      <c r="C28" s="130"/>
      <c r="D28" s="57"/>
      <c r="E28" s="55"/>
      <c r="F28" s="218" t="s">
        <v>26</v>
      </c>
      <c r="G28" s="219"/>
      <c r="H28" s="12"/>
      <c r="I28" s="12"/>
      <c r="J28" s="161"/>
      <c r="K28" s="12"/>
      <c r="L28" s="12"/>
      <c r="M28" s="144"/>
      <c r="N28" s="153"/>
      <c r="O28" s="147"/>
      <c r="P28" s="149"/>
      <c r="Q28" s="149"/>
      <c r="R28" s="149"/>
      <c r="S28" s="50"/>
    </row>
    <row r="29" spans="1:19" ht="16.3" customHeight="1" thickBot="1">
      <c r="A29" s="46"/>
      <c r="B29" s="61"/>
      <c r="C29" s="131"/>
      <c r="D29" s="198" t="s">
        <v>35</v>
      </c>
      <c r="E29" s="222"/>
      <c r="F29" s="142" t="s">
        <v>48</v>
      </c>
      <c r="G29" s="40">
        <v>18</v>
      </c>
      <c r="H29" s="12"/>
      <c r="I29" s="12"/>
      <c r="J29" s="161"/>
      <c r="K29" s="12"/>
      <c r="L29" s="12"/>
      <c r="M29" s="124">
        <v>22</v>
      </c>
      <c r="N29" s="140" t="s">
        <v>62</v>
      </c>
      <c r="O29" s="197" t="s">
        <v>35</v>
      </c>
      <c r="P29" s="198"/>
      <c r="Q29" s="123"/>
      <c r="R29" s="123"/>
      <c r="S29" s="50"/>
    </row>
    <row r="30" spans="1:19" ht="16.3" customHeight="1" thickBot="1">
      <c r="A30" s="44"/>
      <c r="B30" s="61"/>
      <c r="C30" s="131"/>
      <c r="D30" s="139"/>
      <c r="E30" s="138"/>
      <c r="F30" s="14"/>
      <c r="G30" s="126"/>
      <c r="H30" s="14"/>
      <c r="I30" s="14"/>
      <c r="J30" s="14"/>
      <c r="K30" s="14"/>
      <c r="L30" s="14"/>
      <c r="M30" s="225" t="s">
        <v>63</v>
      </c>
      <c r="N30" s="226"/>
      <c r="O30" s="125"/>
      <c r="P30" s="123"/>
      <c r="Q30" s="123"/>
      <c r="R30" s="123"/>
      <c r="S30" s="69"/>
    </row>
    <row r="31" spans="1:19" ht="16.3" customHeight="1" thickBot="1">
      <c r="A31" s="44"/>
      <c r="B31" s="142" t="s">
        <v>48</v>
      </c>
      <c r="C31" s="51">
        <v>16</v>
      </c>
      <c r="D31" s="137"/>
      <c r="E31" s="138"/>
      <c r="F31" s="14"/>
      <c r="G31" s="126"/>
      <c r="H31" s="14"/>
      <c r="I31" s="14"/>
      <c r="J31" s="14"/>
      <c r="K31" s="14"/>
      <c r="L31" s="14"/>
      <c r="M31" s="227"/>
      <c r="N31" s="228"/>
      <c r="O31" s="125"/>
      <c r="P31" s="123"/>
      <c r="Q31" s="124">
        <v>10</v>
      </c>
      <c r="R31" s="136" t="s">
        <v>50</v>
      </c>
      <c r="S31" s="69"/>
    </row>
    <row r="32" spans="1:19" ht="16.3" customHeight="1" thickBot="1">
      <c r="A32" s="75"/>
      <c r="B32" s="190" t="s">
        <v>57</v>
      </c>
      <c r="C32" s="191"/>
      <c r="D32" s="218" t="s">
        <v>64</v>
      </c>
      <c r="E32" s="219"/>
      <c r="F32" s="14"/>
      <c r="G32" s="126"/>
      <c r="H32" s="14"/>
      <c r="I32" s="14"/>
      <c r="J32" s="14"/>
      <c r="K32" s="14"/>
      <c r="L32" s="14"/>
      <c r="M32" s="227"/>
      <c r="N32" s="228"/>
      <c r="O32" s="192" t="s">
        <v>58</v>
      </c>
      <c r="P32" s="199"/>
      <c r="Q32" s="194"/>
      <c r="R32" s="190"/>
      <c r="S32" s="69"/>
    </row>
    <row r="33" spans="1:19" ht="16.3" customHeight="1" thickBot="1">
      <c r="A33" s="75"/>
      <c r="B33" s="196" t="s">
        <v>35</v>
      </c>
      <c r="C33" s="200"/>
      <c r="D33" s="135" t="s">
        <v>48</v>
      </c>
      <c r="E33" s="40">
        <v>17</v>
      </c>
      <c r="F33" s="14"/>
      <c r="G33" s="126"/>
      <c r="H33" s="14"/>
      <c r="I33" s="14"/>
      <c r="J33" s="14"/>
      <c r="K33" s="14"/>
      <c r="L33" s="14"/>
      <c r="M33" s="227"/>
      <c r="N33" s="228"/>
      <c r="O33" s="124">
        <v>25</v>
      </c>
      <c r="P33" s="143" t="s">
        <v>51</v>
      </c>
      <c r="Q33" s="195" t="s">
        <v>35</v>
      </c>
      <c r="R33" s="196"/>
      <c r="S33" s="69"/>
    </row>
    <row r="34" spans="1:19" ht="16.3" customHeight="1" thickBot="1">
      <c r="A34" s="75"/>
      <c r="B34" s="242"/>
      <c r="C34" s="243"/>
      <c r="D34" s="59"/>
      <c r="E34" s="59"/>
      <c r="F34" s="14"/>
      <c r="G34" s="126"/>
      <c r="H34" s="14"/>
      <c r="I34" s="14"/>
      <c r="J34" s="14"/>
      <c r="K34" s="14"/>
      <c r="L34" s="14"/>
      <c r="M34" s="123"/>
      <c r="N34" s="68"/>
      <c r="O34" s="123"/>
      <c r="P34" s="68"/>
      <c r="Q34" s="192" t="s">
        <v>65</v>
      </c>
      <c r="R34" s="193"/>
      <c r="S34" s="69"/>
    </row>
    <row r="35" spans="1:19" ht="16.3" customHeight="1" thickBot="1">
      <c r="A35" s="44"/>
      <c r="B35" s="135" t="s">
        <v>49</v>
      </c>
      <c r="C35" s="41">
        <v>10</v>
      </c>
      <c r="D35" s="62"/>
      <c r="E35" s="64"/>
      <c r="F35" s="14"/>
      <c r="G35" s="126"/>
      <c r="H35" s="14"/>
      <c r="I35" s="14"/>
      <c r="J35" s="14"/>
      <c r="K35" s="14"/>
      <c r="L35" s="14"/>
      <c r="M35" s="123"/>
      <c r="N35" s="68"/>
      <c r="O35" s="123"/>
      <c r="P35" s="68"/>
      <c r="Q35" s="124">
        <v>25</v>
      </c>
      <c r="R35" s="143" t="s">
        <v>51</v>
      </c>
      <c r="S35" s="69"/>
    </row>
    <row r="36" spans="1:19" ht="16.3" customHeight="1">
      <c r="A36" s="44"/>
      <c r="B36" s="14"/>
      <c r="C36" s="126"/>
      <c r="D36" s="14"/>
      <c r="E36" s="14"/>
      <c r="F36" s="14"/>
      <c r="G36" s="126"/>
      <c r="H36" s="14"/>
      <c r="I36" s="14"/>
      <c r="J36" s="14"/>
      <c r="K36" s="14"/>
      <c r="L36" s="14"/>
      <c r="M36" s="126"/>
      <c r="N36" s="14"/>
      <c r="O36" s="126"/>
      <c r="P36" s="14"/>
      <c r="Q36" s="126"/>
      <c r="R36" s="14"/>
      <c r="S36" s="69"/>
    </row>
    <row r="37" spans="1:19" ht="16.3" customHeight="1">
      <c r="A37" s="44"/>
      <c r="B37" s="14"/>
      <c r="C37" s="126"/>
      <c r="D37" s="14"/>
      <c r="E37" s="14"/>
      <c r="F37" s="14"/>
      <c r="G37" s="126"/>
      <c r="H37" s="14"/>
      <c r="I37" s="14"/>
      <c r="J37" s="14"/>
      <c r="K37" s="14"/>
      <c r="L37" s="14"/>
      <c r="M37" s="126"/>
      <c r="N37" s="14"/>
      <c r="O37" s="126"/>
      <c r="P37" s="14"/>
      <c r="Q37" s="126"/>
      <c r="R37" s="14"/>
      <c r="S37" s="69"/>
    </row>
    <row r="38" spans="1:19" ht="16.3" customHeight="1" thickBot="1">
      <c r="A38" s="53"/>
      <c r="B38" s="52"/>
      <c r="C38" s="127"/>
      <c r="D38" s="52"/>
      <c r="E38" s="52"/>
      <c r="F38" s="52"/>
      <c r="G38" s="127"/>
      <c r="H38" s="52"/>
      <c r="I38" s="52"/>
      <c r="J38" s="52"/>
      <c r="K38" s="52"/>
      <c r="L38" s="52"/>
      <c r="M38" s="127"/>
      <c r="N38" s="52"/>
      <c r="O38" s="127"/>
      <c r="P38" s="52"/>
      <c r="Q38" s="127"/>
      <c r="R38" s="52"/>
      <c r="S38" s="71"/>
    </row>
  </sheetData>
  <mergeCells count="69">
    <mergeCell ref="B34:C34"/>
    <mergeCell ref="Q34:R34"/>
    <mergeCell ref="Q32:R32"/>
    <mergeCell ref="Q26:R26"/>
    <mergeCell ref="Q24:R24"/>
    <mergeCell ref="O32:P32"/>
    <mergeCell ref="O26:P26"/>
    <mergeCell ref="D26:E26"/>
    <mergeCell ref="B32:C32"/>
    <mergeCell ref="B33:C33"/>
    <mergeCell ref="O29:P29"/>
    <mergeCell ref="B10:C10"/>
    <mergeCell ref="B17:C17"/>
    <mergeCell ref="B18:C18"/>
    <mergeCell ref="B9:C9"/>
    <mergeCell ref="H16:L16"/>
    <mergeCell ref="D11:E11"/>
    <mergeCell ref="D17:E17"/>
    <mergeCell ref="F15:G15"/>
    <mergeCell ref="B6:C6"/>
    <mergeCell ref="D6:E6"/>
    <mergeCell ref="F6:G6"/>
    <mergeCell ref="M6:N6"/>
    <mergeCell ref="O6:P6"/>
    <mergeCell ref="Q10:R10"/>
    <mergeCell ref="D32:E32"/>
    <mergeCell ref="F28:G28"/>
    <mergeCell ref="M21:N22"/>
    <mergeCell ref="Q6:R6"/>
    <mergeCell ref="Q9:R9"/>
    <mergeCell ref="Q19:R19"/>
    <mergeCell ref="M15:N15"/>
    <mergeCell ref="O17:P17"/>
    <mergeCell ref="D29:E29"/>
    <mergeCell ref="D14:E14"/>
    <mergeCell ref="H21:H22"/>
    <mergeCell ref="M30:N33"/>
    <mergeCell ref="H24:L25"/>
    <mergeCell ref="H27:L27"/>
    <mergeCell ref="Q33:R33"/>
    <mergeCell ref="A1:S3"/>
    <mergeCell ref="D5:E5"/>
    <mergeCell ref="Q4:R4"/>
    <mergeCell ref="Q5:R5"/>
    <mergeCell ref="O4:P4"/>
    <mergeCell ref="O5:P5"/>
    <mergeCell ref="F4:G4"/>
    <mergeCell ref="F5:G5"/>
    <mergeCell ref="B4:C4"/>
    <mergeCell ref="D4:E4"/>
    <mergeCell ref="B5:C5"/>
    <mergeCell ref="M4:N4"/>
    <mergeCell ref="M5:N5"/>
    <mergeCell ref="B19:C19"/>
    <mergeCell ref="B25:C25"/>
    <mergeCell ref="B26:C26"/>
    <mergeCell ref="F21:G22"/>
    <mergeCell ref="B24:C24"/>
    <mergeCell ref="Q11:R11"/>
    <mergeCell ref="O11:P11"/>
    <mergeCell ref="Q18:R18"/>
    <mergeCell ref="Q25:R25"/>
    <mergeCell ref="O14:P14"/>
    <mergeCell ref="Q17:R17"/>
    <mergeCell ref="L21:L22"/>
    <mergeCell ref="I21:I22"/>
    <mergeCell ref="K21:K22"/>
    <mergeCell ref="H17:L18"/>
    <mergeCell ref="K23:L23"/>
  </mergeCells>
  <pageMargins left="0.2" right="0.14000000000000001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Aberdeen League</vt:lpstr>
      <vt:lpstr>Aberdeen Knockout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L Gunn</dc:creator>
  <cp:lastModifiedBy>HP</cp:lastModifiedBy>
  <cp:lastPrinted>2018-01-09T21:54:38Z</cp:lastPrinted>
  <dcterms:created xsi:type="dcterms:W3CDTF">2002-02-01T17:44:41Z</dcterms:created>
  <dcterms:modified xsi:type="dcterms:W3CDTF">2020-02-16T11:02:38Z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TC010186371033</vt:lpwstr>
  </property>
</Properties>
</file>